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типовое\с 18.12\"/>
    </mc:Choice>
  </mc:AlternateContent>
  <xr:revisionPtr revIDLastSave="0" documentId="13_ncr:1_{88CC1165-2EF9-4108-AE24-12EC64969D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189" i="1" l="1"/>
  <c r="H189" i="1"/>
  <c r="I189" i="1"/>
  <c r="J189" i="1"/>
  <c r="F189" i="1"/>
  <c r="F63" i="1"/>
  <c r="G53" i="1"/>
  <c r="H53" i="1"/>
  <c r="I53" i="1"/>
  <c r="J53" i="1"/>
  <c r="K53" i="1"/>
  <c r="F53" i="1"/>
  <c r="J143" i="1"/>
  <c r="B200" i="1"/>
  <c r="A200" i="1"/>
  <c r="L199" i="1"/>
  <c r="J199" i="1"/>
  <c r="I199" i="1"/>
  <c r="H199" i="1"/>
  <c r="H200" i="1" s="1"/>
  <c r="G199" i="1"/>
  <c r="G200" i="1" s="1"/>
  <c r="F199" i="1"/>
  <c r="B190" i="1"/>
  <c r="A190" i="1"/>
  <c r="L189" i="1"/>
  <c r="B180" i="1"/>
  <c r="A180" i="1"/>
  <c r="L179" i="1"/>
  <c r="J179" i="1"/>
  <c r="I179" i="1"/>
  <c r="H179" i="1"/>
  <c r="G179" i="1"/>
  <c r="F179" i="1"/>
  <c r="B170" i="1"/>
  <c r="A170" i="1"/>
  <c r="L169" i="1"/>
  <c r="J169" i="1"/>
  <c r="I169" i="1"/>
  <c r="I180" i="1" s="1"/>
  <c r="H169" i="1"/>
  <c r="H180" i="1" s="1"/>
  <c r="G169" i="1"/>
  <c r="F169" i="1"/>
  <c r="B161" i="1"/>
  <c r="A161" i="1"/>
  <c r="L160" i="1"/>
  <c r="J160" i="1"/>
  <c r="J161" i="1" s="1"/>
  <c r="I160" i="1"/>
  <c r="H160" i="1"/>
  <c r="G160" i="1"/>
  <c r="F160" i="1"/>
  <c r="B152" i="1"/>
  <c r="A152" i="1"/>
  <c r="L151" i="1"/>
  <c r="B144" i="1"/>
  <c r="A144" i="1"/>
  <c r="L143" i="1"/>
  <c r="I143" i="1"/>
  <c r="H143" i="1"/>
  <c r="G143" i="1"/>
  <c r="F143" i="1"/>
  <c r="B133" i="1"/>
  <c r="A133" i="1"/>
  <c r="L132" i="1"/>
  <c r="J132" i="1"/>
  <c r="I132" i="1"/>
  <c r="H132" i="1"/>
  <c r="H144" i="1" s="1"/>
  <c r="G132" i="1"/>
  <c r="F132" i="1"/>
  <c r="B123" i="1"/>
  <c r="A123" i="1"/>
  <c r="L122" i="1"/>
  <c r="J122" i="1"/>
  <c r="I122" i="1"/>
  <c r="H122" i="1"/>
  <c r="G122" i="1"/>
  <c r="F122" i="1"/>
  <c r="B112" i="1"/>
  <c r="A112" i="1"/>
  <c r="L111" i="1"/>
  <c r="J111" i="1"/>
  <c r="I111" i="1"/>
  <c r="H111" i="1"/>
  <c r="H123" i="1" s="1"/>
  <c r="G111" i="1"/>
  <c r="F111" i="1"/>
  <c r="B102" i="1"/>
  <c r="A102" i="1"/>
  <c r="L101" i="1"/>
  <c r="J101" i="1"/>
  <c r="I101" i="1"/>
  <c r="H101" i="1"/>
  <c r="G101" i="1"/>
  <c r="F101" i="1"/>
  <c r="B92" i="1"/>
  <c r="A92" i="1"/>
  <c r="L91" i="1"/>
  <c r="J91" i="1"/>
  <c r="I91" i="1"/>
  <c r="H91" i="1"/>
  <c r="H102" i="1" s="1"/>
  <c r="G91" i="1"/>
  <c r="F91" i="1"/>
  <c r="B83" i="1"/>
  <c r="A83" i="1"/>
  <c r="J82" i="1"/>
  <c r="I82" i="1"/>
  <c r="H82" i="1"/>
  <c r="G82" i="1"/>
  <c r="F82" i="1"/>
  <c r="B73" i="1"/>
  <c r="A73" i="1"/>
  <c r="L72" i="1"/>
  <c r="J72" i="1"/>
  <c r="I72" i="1"/>
  <c r="H72" i="1"/>
  <c r="H83" i="1" s="1"/>
  <c r="G72" i="1"/>
  <c r="F72" i="1"/>
  <c r="B64" i="1"/>
  <c r="A64" i="1"/>
  <c r="L63" i="1"/>
  <c r="J63" i="1"/>
  <c r="I63" i="1"/>
  <c r="H63" i="1"/>
  <c r="H64" i="1" s="1"/>
  <c r="G63" i="1"/>
  <c r="B54" i="1"/>
  <c r="A54" i="1"/>
  <c r="L53" i="1"/>
  <c r="B44" i="1"/>
  <c r="A44" i="1"/>
  <c r="L43" i="1"/>
  <c r="J43" i="1"/>
  <c r="I43" i="1"/>
  <c r="H43" i="1"/>
  <c r="G43" i="1"/>
  <c r="F43" i="1"/>
  <c r="B33" i="1"/>
  <c r="A33" i="1"/>
  <c r="L32" i="1"/>
  <c r="J32" i="1"/>
  <c r="I32" i="1"/>
  <c r="I44" i="1" s="1"/>
  <c r="H32" i="1"/>
  <c r="G32" i="1"/>
  <c r="F32" i="1"/>
  <c r="B23" i="1"/>
  <c r="A23" i="1"/>
  <c r="L22" i="1"/>
  <c r="J22" i="1"/>
  <c r="I22" i="1"/>
  <c r="H22" i="1"/>
  <c r="G22" i="1"/>
  <c r="F22" i="1"/>
  <c r="B14" i="1"/>
  <c r="A14" i="1"/>
  <c r="L13" i="1"/>
  <c r="J13" i="1"/>
  <c r="I13" i="1"/>
  <c r="I23" i="1" s="1"/>
  <c r="H13" i="1"/>
  <c r="H23" i="1" s="1"/>
  <c r="G13" i="1"/>
  <c r="G23" i="1" s="1"/>
  <c r="F13" i="1"/>
  <c r="H44" i="1" l="1"/>
  <c r="I123" i="1"/>
  <c r="J200" i="1"/>
  <c r="F180" i="1"/>
  <c r="I144" i="1"/>
  <c r="I64" i="1"/>
  <c r="I102" i="1"/>
  <c r="I83" i="1"/>
  <c r="F161" i="1"/>
  <c r="J180" i="1"/>
  <c r="G123" i="1"/>
  <c r="G102" i="1"/>
  <c r="L44" i="1"/>
  <c r="G44" i="1"/>
  <c r="J64" i="1"/>
  <c r="G144" i="1"/>
  <c r="J123" i="1"/>
  <c r="F123" i="1"/>
  <c r="J44" i="1"/>
  <c r="F44" i="1"/>
  <c r="G180" i="1"/>
  <c r="F83" i="1"/>
  <c r="J23" i="1"/>
  <c r="L200" i="1"/>
  <c r="I200" i="1"/>
  <c r="F200" i="1"/>
  <c r="L180" i="1"/>
  <c r="L161" i="1"/>
  <c r="G161" i="1"/>
  <c r="H161" i="1"/>
  <c r="H201" i="1" s="1"/>
  <c r="I161" i="1"/>
  <c r="L123" i="1"/>
  <c r="L102" i="1"/>
  <c r="J102" i="1"/>
  <c r="F102" i="1"/>
  <c r="L83" i="1"/>
  <c r="G83" i="1"/>
  <c r="J83" i="1"/>
  <c r="L64" i="1"/>
  <c r="G64" i="1"/>
  <c r="F64" i="1"/>
  <c r="L23" i="1"/>
  <c r="F23" i="1"/>
  <c r="L144" i="1"/>
  <c r="J144" i="1"/>
  <c r="F144" i="1"/>
  <c r="I201" i="1" l="1"/>
  <c r="G201" i="1"/>
  <c r="J201" i="1"/>
  <c r="L201" i="1"/>
  <c r="F201" i="1"/>
</calcChain>
</file>

<file path=xl/sharedStrings.xml><?xml version="1.0" encoding="utf-8"?>
<sst xmlns="http://schemas.openxmlformats.org/spreadsheetml/2006/main" count="440" uniqueCount="135">
  <si>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</si>
  <si>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</si>
  <si>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</si>
  <si>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</si>
  <si>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</si>
  <si>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</si>
  <si>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</si>
  <si>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</si>
  <si>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</si>
  <si>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</si>
  <si>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</si>
  <si>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</si>
  <si>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</si>
  <si>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</si>
  <si>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</si>
  <si>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</si>
  <si>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</si>
  <si>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</si>
  <si>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</si>
  <si>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</si>
  <si>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</si>
  <si>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</si>
  <si>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</si>
  <si>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</si>
  <si>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</si>
  <si>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</si>
  <si>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</si>
  <si>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</si>
  <si>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</si>
  <si>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</si>
  <si>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</si>
  <si>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</si>
  <si>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</si>
  <si>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</si>
  <si>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</si>
  <si>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</si>
  <si>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АК Чай с сахаром</t>
  </si>
  <si>
    <t>Хлеб ржано-пшеничный 1/33. Цена за комплекс, руб.</t>
  </si>
  <si>
    <t>628/1994</t>
  </si>
  <si>
    <t>ТТК №57</t>
  </si>
  <si>
    <t>469/1994</t>
  </si>
  <si>
    <t>Макаронные изделия отварные</t>
  </si>
  <si>
    <t>Фрикадельки в соусе</t>
  </si>
  <si>
    <t>Напиток фруктосодержащий в ассортименте</t>
  </si>
  <si>
    <t>Хлеб ржано - пшеничный . Цена за комплекс, руб.</t>
  </si>
  <si>
    <t>ТН</t>
  </si>
  <si>
    <t>629/1994</t>
  </si>
  <si>
    <t>338/2005</t>
  </si>
  <si>
    <t>Чай с лимоном</t>
  </si>
  <si>
    <t>АК Компот Южный</t>
  </si>
  <si>
    <t>ТТК№1</t>
  </si>
  <si>
    <t>Борщ с капустой,картофелем и фрикадельками</t>
  </si>
  <si>
    <t>110/2004,112/2004</t>
  </si>
  <si>
    <t>Суп картофельный с макарон.изделиями и фрикадельками</t>
  </si>
  <si>
    <t>140/2004,112/2004</t>
  </si>
  <si>
    <t>Конфета Марсианка</t>
  </si>
  <si>
    <t>481|1997</t>
  </si>
  <si>
    <t>сладкое</t>
  </si>
  <si>
    <t>Рассольник Ленинградский на костном бульоне</t>
  </si>
  <si>
    <t>32/004</t>
  </si>
  <si>
    <t>78/2004</t>
  </si>
  <si>
    <t>закуска</t>
  </si>
  <si>
    <t>Икра морковная</t>
  </si>
  <si>
    <t>гарнировка</t>
  </si>
  <si>
    <t>Бифштекс рубленный Детский</t>
  </si>
  <si>
    <t>Каша гречневая вязкая,яйцо отварное</t>
  </si>
  <si>
    <t>Фрукты:яблоко свежее</t>
  </si>
  <si>
    <t>ТТК№47,528/3/1994</t>
  </si>
  <si>
    <t>ТТК№58,324/1997</t>
  </si>
  <si>
    <t xml:space="preserve">2 блюдо </t>
  </si>
  <si>
    <t>Рис отварной,сыр, бутерброд с повидлом</t>
  </si>
  <si>
    <t>465/1994,ТТК№15,2/2004</t>
  </si>
  <si>
    <t>Котлета Куриная запеченная,соус основной</t>
  </si>
  <si>
    <t>ТТК 48,528/3/1994</t>
  </si>
  <si>
    <t>Хлеб ржано - пшеничный. Цена за комплекс, руб.</t>
  </si>
  <si>
    <t>Сырники Классические,подлива сладкая</t>
  </si>
  <si>
    <t>АК Напиток из кураги</t>
  </si>
  <si>
    <t>фрукты: яблоко свежее</t>
  </si>
  <si>
    <t>Хлеб пшеничный . Цена за комплекс, руб.</t>
  </si>
  <si>
    <t>ТТК№99.1,25,</t>
  </si>
  <si>
    <t>ТТК№28</t>
  </si>
  <si>
    <t>Суп картофельный с бобовыми и фрикадельками</t>
  </si>
  <si>
    <t>139/2004</t>
  </si>
  <si>
    <t>Картофельное пюре</t>
  </si>
  <si>
    <t>Икра свекольная</t>
  </si>
  <si>
    <t>Шницель рубленный,соус красный основной</t>
  </si>
  <si>
    <t>АК Напиток из черноплодной рябины и свежих яблок</t>
  </si>
  <si>
    <t>Молоко питьевое ультрапастеризованное,обогащенное витаминами и йодом</t>
  </si>
  <si>
    <t xml:space="preserve">Батончик Бон Тайм </t>
  </si>
  <si>
    <t>Хлеб пшеничный 1/25. Цена за комплекс</t>
  </si>
  <si>
    <t>472/1994</t>
  </si>
  <si>
    <t>ТТК №450/2004,528/3/1994</t>
  </si>
  <si>
    <t>ТТК№28.1</t>
  </si>
  <si>
    <t>Щи из свежей капусты с картофелем на костном бульоне</t>
  </si>
  <si>
    <t>124/2004</t>
  </si>
  <si>
    <t>Каша гречневая вязкая,бутерброд с сыром</t>
  </si>
  <si>
    <t>Сосиска отварная</t>
  </si>
  <si>
    <t>Хлеб пшеничный 1/25. Цена за комплекс, руб.</t>
  </si>
  <si>
    <t>Батончик Чио Рио</t>
  </si>
  <si>
    <t>ТТК№58</t>
  </si>
  <si>
    <t>ТТК №100.1</t>
  </si>
  <si>
    <t>Суп крестьянский с крупой на костном бульоне</t>
  </si>
  <si>
    <t>134/2004</t>
  </si>
  <si>
    <t>Голень отварная</t>
  </si>
  <si>
    <t xml:space="preserve">Хлеб пшеничный 1/25. </t>
  </si>
  <si>
    <t>Борщ Сибирский на костном бульоне</t>
  </si>
  <si>
    <t>134/1194</t>
  </si>
  <si>
    <t>АК Компот из изюма</t>
  </si>
  <si>
    <t xml:space="preserve">Молоко питьевое ультрапастеризованное,обогащенное витаминами </t>
  </si>
  <si>
    <t>ТТК№99.1,25</t>
  </si>
  <si>
    <t>638/2004</t>
  </si>
  <si>
    <t>Щи  из свежей капусты с картофелем на костном бульоне</t>
  </si>
  <si>
    <t>Хлеб ржано - пшеничный и пшеничный. Цена за комплекс, руб.</t>
  </si>
  <si>
    <t>Крокеты Детские,соус основной красный</t>
  </si>
  <si>
    <t>Макаронные изделия отварные,бутерброд с повидлом</t>
  </si>
  <si>
    <t>Горошек консервированный</t>
  </si>
  <si>
    <t>АК Чай с шиповником</t>
  </si>
  <si>
    <t>Батончик Импульс</t>
  </si>
  <si>
    <t>Хлеб ржано-пшеничный . Цена за комплекс, руб.</t>
  </si>
  <si>
    <t>ТТК№52,528/3/1994</t>
  </si>
  <si>
    <t>469/1994,2/2004</t>
  </si>
  <si>
    <t>ТТК№40</t>
  </si>
  <si>
    <t>ТТК№46</t>
  </si>
  <si>
    <t>Суп картофельный с бобовыми на костном</t>
  </si>
  <si>
    <t>139/20044</t>
  </si>
  <si>
    <t>Котлета Куриная запеченная,соус красный основной</t>
  </si>
  <si>
    <t>Рис отварной</t>
  </si>
  <si>
    <t>Кукуруза консервированная</t>
  </si>
  <si>
    <t>Напиток фруктосодержащие в ассортименте</t>
  </si>
  <si>
    <t>Хлеб пшеничный. Цена за комплекс, руб.</t>
  </si>
  <si>
    <t>ТТК№48,528/3/1994</t>
  </si>
  <si>
    <t>465/1994</t>
  </si>
  <si>
    <t>ТТК№41</t>
  </si>
  <si>
    <t>Суп картофельный,рыбная консерва</t>
  </si>
  <si>
    <t>Т1/3/1994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</si>
</sst>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4" borderId="2" xfId="0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1" fontId="0" fillId="4" borderId="2" xfId="0" applyNumberFormat="1" applyFill="1" applyBorder="1" applyAlignment="1" applyProtection="1">
      <alignment horizontal="center" vertical="top" wrapText="1"/>
      <protection locked="0"/>
    </xf>
    <xf numFmtId="1" fontId="0" fillId="6" borderId="2" xfId="0" applyNumberForma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 applyProtection="1">
      <alignment vertical="top" wrapText="1"/>
      <protection locked="0"/>
    </xf>
    <xf numFmtId="1" fontId="0" fillId="4" borderId="1" xfId="0" applyNumberForma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>
      <alignment wrapText="1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/>
      <c r="D1" s="69"/>
      <c r="E1" s="69"/>
      <c r="F1" s="11" t="s">
        <v>16</v>
      </c>
      <c r="G1" s="2" t="s">
        <v>17</v>
      </c>
      <c r="H1" s="70"/>
      <c r="I1" s="70"/>
      <c r="J1" s="70"/>
      <c r="K1" s="70"/>
    </row>
    <row r="2" spans="1:12" ht="18" x14ac:dyDescent="0.2">
      <c r="A2" s="34" t="s">
        <v>6</v>
      </c>
      <c r="C2" s="2"/>
      <c r="G2" s="2" t="s">
        <v>18</v>
      </c>
      <c r="H2" s="70"/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18</v>
      </c>
      <c r="I3" s="45">
        <v>12</v>
      </c>
      <c r="J3" s="46">
        <v>2023</v>
      </c>
      <c r="K3" s="1"/>
    </row>
    <row r="4" spans="1:12" x14ac:dyDescent="0.2">
      <c r="C4" s="2"/>
      <c r="D4" s="4"/>
      <c r="H4" s="44" t="s">
        <v>33</v>
      </c>
      <c r="I4" s="44" t="s">
        <v>34</v>
      </c>
      <c r="J4" s="44" t="s">
        <v>35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31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32</v>
      </c>
    </row>
    <row r="6" spans="1:12" ht="30" x14ac:dyDescent="0.25">
      <c r="A6" s="19">
        <v>1</v>
      </c>
      <c r="B6" s="20">
        <v>1</v>
      </c>
      <c r="C6" s="21" t="s">
        <v>20</v>
      </c>
      <c r="D6" s="47" t="s">
        <v>21</v>
      </c>
      <c r="E6" s="49" t="s">
        <v>64</v>
      </c>
      <c r="F6" s="52">
        <v>100</v>
      </c>
      <c r="G6" s="54">
        <v>10.18</v>
      </c>
      <c r="H6" s="54">
        <v>8.1</v>
      </c>
      <c r="I6" s="54">
        <v>11.4</v>
      </c>
      <c r="J6" s="52">
        <v>142</v>
      </c>
      <c r="K6" s="54" t="s">
        <v>67</v>
      </c>
      <c r="L6" s="38"/>
    </row>
    <row r="7" spans="1:12" ht="30" x14ac:dyDescent="0.25">
      <c r="A7" s="22"/>
      <c r="B7" s="14"/>
      <c r="C7" s="10"/>
      <c r="D7" s="47" t="s">
        <v>21</v>
      </c>
      <c r="E7" s="49" t="s">
        <v>65</v>
      </c>
      <c r="F7" s="52">
        <v>190</v>
      </c>
      <c r="G7" s="54">
        <v>9.9</v>
      </c>
      <c r="H7" s="54">
        <v>7.2</v>
      </c>
      <c r="I7" s="54">
        <v>24.1</v>
      </c>
      <c r="J7" s="52">
        <v>213</v>
      </c>
      <c r="K7" s="54" t="s">
        <v>68</v>
      </c>
      <c r="L7" s="40"/>
    </row>
    <row r="8" spans="1:12" ht="15" x14ac:dyDescent="0.25">
      <c r="A8" s="22"/>
      <c r="B8" s="14"/>
      <c r="C8" s="10"/>
      <c r="D8" s="48" t="s">
        <v>24</v>
      </c>
      <c r="E8" s="50" t="s">
        <v>66</v>
      </c>
      <c r="F8" s="52">
        <v>150</v>
      </c>
      <c r="G8" s="54">
        <v>0.6</v>
      </c>
      <c r="H8" s="54">
        <v>0</v>
      </c>
      <c r="I8" s="54">
        <v>18.899999999999999</v>
      </c>
      <c r="J8" s="52">
        <v>78</v>
      </c>
      <c r="K8" s="54" t="s">
        <v>47</v>
      </c>
      <c r="L8" s="40"/>
    </row>
    <row r="9" spans="1:12" ht="30" x14ac:dyDescent="0.25">
      <c r="A9" s="22"/>
      <c r="B9" s="14"/>
      <c r="C9" s="10"/>
      <c r="D9" s="48" t="s">
        <v>22</v>
      </c>
      <c r="E9" s="50" t="s">
        <v>36</v>
      </c>
      <c r="F9" s="52">
        <v>200</v>
      </c>
      <c r="G9" s="54">
        <v>0.2</v>
      </c>
      <c r="H9" s="54">
        <v>0</v>
      </c>
      <c r="I9" s="54">
        <v>15</v>
      </c>
      <c r="J9" s="52">
        <v>58</v>
      </c>
      <c r="K9" s="54" t="s">
        <v>38</v>
      </c>
      <c r="L9" s="40"/>
    </row>
    <row r="10" spans="1:12" ht="15" x14ac:dyDescent="0.25">
      <c r="A10" s="22"/>
      <c r="B10" s="14"/>
      <c r="C10" s="10"/>
      <c r="D10" s="47" t="s">
        <v>23</v>
      </c>
      <c r="E10" s="50" t="s">
        <v>44</v>
      </c>
      <c r="F10" s="52">
        <v>33</v>
      </c>
      <c r="G10" s="54">
        <v>2.4</v>
      </c>
      <c r="H10" s="54">
        <v>0.4</v>
      </c>
      <c r="I10" s="54">
        <v>16.899999999999999</v>
      </c>
      <c r="J10" s="52">
        <v>72</v>
      </c>
      <c r="K10" s="55" t="s">
        <v>39</v>
      </c>
      <c r="L10" s="40">
        <v>115</v>
      </c>
    </row>
    <row r="11" spans="1:12" ht="15" x14ac:dyDescent="0.2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.75" thickBot="1" x14ac:dyDescent="0.3">
      <c r="A13" s="23"/>
      <c r="B13" s="16"/>
      <c r="C13" s="7"/>
      <c r="D13" s="17" t="s">
        <v>30</v>
      </c>
      <c r="E13" s="8"/>
      <c r="F13" s="18">
        <f>SUM(F6:F12)</f>
        <v>673</v>
      </c>
      <c r="G13" s="18">
        <f t="shared" ref="G13:J13" si="0">SUM(G6:G12)</f>
        <v>23.279999999999998</v>
      </c>
      <c r="H13" s="18">
        <f t="shared" si="0"/>
        <v>15.700000000000001</v>
      </c>
      <c r="I13" s="18">
        <f t="shared" si="0"/>
        <v>86.300000000000011</v>
      </c>
      <c r="J13" s="18">
        <f t="shared" si="0"/>
        <v>563</v>
      </c>
      <c r="K13" s="24"/>
      <c r="L13" s="18">
        <f t="shared" ref="L13" si="1">SUM(L6:L12)</f>
        <v>115</v>
      </c>
    </row>
    <row r="14" spans="1:12" ht="30" x14ac:dyDescent="0.25">
      <c r="A14" s="25">
        <f>A6</f>
        <v>1</v>
      </c>
      <c r="B14" s="12">
        <f>B6</f>
        <v>1</v>
      </c>
      <c r="C14" s="9" t="s">
        <v>25</v>
      </c>
      <c r="D14" s="56" t="s">
        <v>26</v>
      </c>
      <c r="E14" s="57" t="s">
        <v>53</v>
      </c>
      <c r="F14" s="58">
        <v>220</v>
      </c>
      <c r="G14" s="59">
        <v>16</v>
      </c>
      <c r="H14" s="59">
        <v>4.9000000000000004</v>
      </c>
      <c r="I14" s="60">
        <v>18.5</v>
      </c>
      <c r="J14" s="58">
        <v>185</v>
      </c>
      <c r="K14" s="59" t="s">
        <v>54</v>
      </c>
      <c r="L14" s="40"/>
    </row>
    <row r="15" spans="1:12" ht="30" x14ac:dyDescent="0.25">
      <c r="A15" s="22"/>
      <c r="B15" s="14"/>
      <c r="C15" s="10"/>
      <c r="D15" s="47" t="s">
        <v>28</v>
      </c>
      <c r="E15" s="49" t="s">
        <v>65</v>
      </c>
      <c r="F15" s="52">
        <v>190</v>
      </c>
      <c r="G15" s="54">
        <v>9.9</v>
      </c>
      <c r="H15" s="54">
        <v>7.2</v>
      </c>
      <c r="I15" s="54">
        <v>24.1</v>
      </c>
      <c r="J15" s="52">
        <v>213</v>
      </c>
      <c r="K15" s="54" t="s">
        <v>68</v>
      </c>
      <c r="L15" s="40"/>
    </row>
    <row r="16" spans="1:12" ht="30" x14ac:dyDescent="0.25">
      <c r="A16" s="22"/>
      <c r="B16" s="14"/>
      <c r="C16" s="10"/>
      <c r="D16" s="47" t="s">
        <v>69</v>
      </c>
      <c r="E16" s="49" t="s">
        <v>64</v>
      </c>
      <c r="F16" s="52">
        <v>100</v>
      </c>
      <c r="G16" s="54">
        <v>10.18</v>
      </c>
      <c r="H16" s="54">
        <v>8.1</v>
      </c>
      <c r="I16" s="54">
        <v>11.4</v>
      </c>
      <c r="J16" s="52">
        <v>142</v>
      </c>
      <c r="K16" s="54" t="s">
        <v>67</v>
      </c>
      <c r="L16" s="40"/>
    </row>
    <row r="17" spans="1:12" ht="15" x14ac:dyDescent="0.25">
      <c r="A17" s="22"/>
      <c r="B17" s="14"/>
      <c r="C17" s="10"/>
      <c r="D17" s="48" t="s">
        <v>24</v>
      </c>
      <c r="E17" s="50" t="s">
        <v>66</v>
      </c>
      <c r="F17" s="52">
        <v>150</v>
      </c>
      <c r="G17" s="54">
        <v>0.6</v>
      </c>
      <c r="H17" s="54">
        <v>0</v>
      </c>
      <c r="I17" s="54">
        <v>18.899999999999999</v>
      </c>
      <c r="J17" s="52">
        <v>78</v>
      </c>
      <c r="K17" s="54" t="s">
        <v>47</v>
      </c>
      <c r="L17" s="40"/>
    </row>
    <row r="18" spans="1:12" ht="30" x14ac:dyDescent="0.25">
      <c r="A18" s="22"/>
      <c r="B18" s="14"/>
      <c r="C18" s="10"/>
      <c r="D18" s="48" t="s">
        <v>22</v>
      </c>
      <c r="E18" s="50" t="s">
        <v>36</v>
      </c>
      <c r="F18" s="52">
        <v>200</v>
      </c>
      <c r="G18" s="54">
        <v>0.2</v>
      </c>
      <c r="H18" s="54">
        <v>0</v>
      </c>
      <c r="I18" s="54">
        <v>15</v>
      </c>
      <c r="J18" s="52">
        <v>58</v>
      </c>
      <c r="K18" s="54" t="s">
        <v>38</v>
      </c>
      <c r="L18" s="40"/>
    </row>
    <row r="19" spans="1:12" ht="15" x14ac:dyDescent="0.25">
      <c r="A19" s="22"/>
      <c r="B19" s="14"/>
      <c r="C19" s="10"/>
      <c r="D19" s="47" t="s">
        <v>23</v>
      </c>
      <c r="E19" s="51" t="s">
        <v>37</v>
      </c>
      <c r="F19" s="53">
        <v>33</v>
      </c>
      <c r="G19" s="55">
        <v>2.4</v>
      </c>
      <c r="H19" s="55">
        <v>0.4</v>
      </c>
      <c r="I19" s="55">
        <v>16.899999999999999</v>
      </c>
      <c r="J19" s="53">
        <v>72</v>
      </c>
      <c r="K19" s="55" t="s">
        <v>39</v>
      </c>
      <c r="L19" s="40">
        <v>127</v>
      </c>
    </row>
    <row r="20" spans="1:12" ht="15" x14ac:dyDescent="0.25">
      <c r="A20" s="22"/>
      <c r="B20" s="14"/>
      <c r="C20" s="10"/>
      <c r="D20" s="5"/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6"/>
      <c r="C22" s="7"/>
      <c r="D22" s="17" t="s">
        <v>30</v>
      </c>
      <c r="E22" s="8"/>
      <c r="F22" s="18">
        <f>SUM(F14:F21)</f>
        <v>893</v>
      </c>
      <c r="G22" s="18">
        <f>SUM(G14:G21)</f>
        <v>39.28</v>
      </c>
      <c r="H22" s="18">
        <f>SUM(H14:H21)</f>
        <v>20.6</v>
      </c>
      <c r="I22" s="18">
        <f>SUM(I14:I21)</f>
        <v>104.80000000000001</v>
      </c>
      <c r="J22" s="18">
        <f>SUM(J14:J21)</f>
        <v>748</v>
      </c>
      <c r="K22" s="24"/>
      <c r="L22" s="18">
        <f>SUM(L14:L21)</f>
        <v>127</v>
      </c>
    </row>
    <row r="23" spans="1:12" ht="15.75" thickBot="1" x14ac:dyDescent="0.25">
      <c r="A23" s="28">
        <f>A6</f>
        <v>1</v>
      </c>
      <c r="B23" s="29">
        <f>B6</f>
        <v>1</v>
      </c>
      <c r="C23" s="71" t="s">
        <v>4</v>
      </c>
      <c r="D23" s="72"/>
      <c r="E23" s="30"/>
      <c r="F23" s="31">
        <f>F13+F22</f>
        <v>1566</v>
      </c>
      <c r="G23" s="31">
        <f>G13+G22</f>
        <v>62.56</v>
      </c>
      <c r="H23" s="31">
        <f>H13+H22</f>
        <v>36.300000000000004</v>
      </c>
      <c r="I23" s="31">
        <f>I13+I22</f>
        <v>191.10000000000002</v>
      </c>
      <c r="J23" s="31">
        <f>J13+J22</f>
        <v>1311</v>
      </c>
      <c r="K23" s="31"/>
      <c r="L23" s="31">
        <f>L13+L22</f>
        <v>242</v>
      </c>
    </row>
    <row r="24" spans="1:12" ht="45" x14ac:dyDescent="0.25">
      <c r="A24" s="13">
        <v>1</v>
      </c>
      <c r="B24" s="14">
        <v>2</v>
      </c>
      <c r="C24" s="21" t="s">
        <v>20</v>
      </c>
      <c r="D24" s="47" t="s">
        <v>21</v>
      </c>
      <c r="E24" s="49" t="s">
        <v>70</v>
      </c>
      <c r="F24" s="52">
        <v>220</v>
      </c>
      <c r="G24" s="54">
        <v>7.65</v>
      </c>
      <c r="H24" s="54">
        <v>13.3</v>
      </c>
      <c r="I24" s="54">
        <v>61.6</v>
      </c>
      <c r="J24" s="52">
        <v>395</v>
      </c>
      <c r="K24" s="54" t="s">
        <v>71</v>
      </c>
      <c r="L24" s="38"/>
    </row>
    <row r="25" spans="1:12" ht="15" x14ac:dyDescent="0.25">
      <c r="A25" s="13"/>
      <c r="B25" s="14"/>
      <c r="C25" s="10"/>
      <c r="D25" s="48" t="s">
        <v>21</v>
      </c>
      <c r="E25" s="50" t="s">
        <v>42</v>
      </c>
      <c r="F25" s="52">
        <v>105</v>
      </c>
      <c r="G25" s="54">
        <v>13.1</v>
      </c>
      <c r="H25" s="54">
        <v>14.4</v>
      </c>
      <c r="I25" s="54">
        <v>12.7</v>
      </c>
      <c r="J25" s="52">
        <v>234</v>
      </c>
      <c r="K25" s="54" t="s">
        <v>56</v>
      </c>
      <c r="L25" s="40"/>
    </row>
    <row r="26" spans="1:12" ht="30" x14ac:dyDescent="0.25">
      <c r="A26" s="13"/>
      <c r="B26" s="14"/>
      <c r="C26" s="10"/>
      <c r="D26" s="48" t="s">
        <v>22</v>
      </c>
      <c r="E26" s="50" t="s">
        <v>48</v>
      </c>
      <c r="F26" s="52">
        <v>207</v>
      </c>
      <c r="G26" s="54">
        <v>0.3</v>
      </c>
      <c r="H26" s="54">
        <v>0</v>
      </c>
      <c r="I26" s="54">
        <v>15.2</v>
      </c>
      <c r="J26" s="52">
        <v>60</v>
      </c>
      <c r="K26" s="54" t="s">
        <v>46</v>
      </c>
      <c r="L26" s="40"/>
    </row>
    <row r="27" spans="1:12" ht="15" x14ac:dyDescent="0.25">
      <c r="A27" s="13"/>
      <c r="B27" s="14"/>
      <c r="C27" s="10"/>
      <c r="D27" s="48" t="s">
        <v>61</v>
      </c>
      <c r="E27" s="50" t="s">
        <v>62</v>
      </c>
      <c r="F27" s="52">
        <v>60</v>
      </c>
      <c r="G27" s="54">
        <v>2.2000000000000002</v>
      </c>
      <c r="H27" s="54">
        <v>7.5</v>
      </c>
      <c r="I27" s="54">
        <v>10.01</v>
      </c>
      <c r="J27" s="52">
        <v>122</v>
      </c>
      <c r="K27" s="54" t="s">
        <v>60</v>
      </c>
      <c r="L27" s="40"/>
    </row>
    <row r="28" spans="1:12" ht="15" x14ac:dyDescent="0.25">
      <c r="A28" s="13"/>
      <c r="B28" s="14"/>
      <c r="C28" s="10"/>
      <c r="D28" s="47" t="s">
        <v>23</v>
      </c>
      <c r="E28" s="51" t="s">
        <v>37</v>
      </c>
      <c r="F28" s="53">
        <v>33</v>
      </c>
      <c r="G28" s="55">
        <v>2.4</v>
      </c>
      <c r="H28" s="55">
        <v>0.4</v>
      </c>
      <c r="I28" s="55">
        <v>16.899999999999999</v>
      </c>
      <c r="J28" s="53">
        <v>72</v>
      </c>
      <c r="K28" s="55" t="s">
        <v>39</v>
      </c>
      <c r="L28" s="40">
        <v>115</v>
      </c>
    </row>
    <row r="29" spans="1:12" ht="15" x14ac:dyDescent="0.25">
      <c r="A29" s="13"/>
      <c r="B29" s="14"/>
      <c r="C29" s="10"/>
      <c r="D29" s="47"/>
      <c r="E29" s="51"/>
      <c r="F29" s="53"/>
      <c r="G29" s="55"/>
      <c r="H29" s="55"/>
      <c r="I29" s="55"/>
      <c r="J29" s="53"/>
      <c r="K29" s="55"/>
      <c r="L29" s="40"/>
    </row>
    <row r="30" spans="1:12" ht="15" x14ac:dyDescent="0.25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.75" thickBot="1" x14ac:dyDescent="0.3">
      <c r="A32" s="15"/>
      <c r="B32" s="16"/>
      <c r="C32" s="7"/>
      <c r="D32" s="17" t="s">
        <v>30</v>
      </c>
      <c r="E32" s="8"/>
      <c r="F32" s="18">
        <f>SUM(F24:F31)</f>
        <v>625</v>
      </c>
      <c r="G32" s="18">
        <f t="shared" ref="G32" si="2">SUM(G24:G31)</f>
        <v>25.65</v>
      </c>
      <c r="H32" s="18">
        <f t="shared" ref="H32" si="3">SUM(H24:H31)</f>
        <v>35.6</v>
      </c>
      <c r="I32" s="18">
        <f t="shared" ref="I32" si="4">SUM(I24:I31)</f>
        <v>116.41</v>
      </c>
      <c r="J32" s="18">
        <f t="shared" ref="J32:L32" si="5">SUM(J24:J31)</f>
        <v>883</v>
      </c>
      <c r="K32" s="24"/>
      <c r="L32" s="18">
        <f t="shared" si="5"/>
        <v>115</v>
      </c>
    </row>
    <row r="33" spans="1:12" ht="15" x14ac:dyDescent="0.25">
      <c r="A33" s="12">
        <f>A24</f>
        <v>1</v>
      </c>
      <c r="B33" s="12">
        <f>B24</f>
        <v>2</v>
      </c>
      <c r="C33" s="9" t="s">
        <v>25</v>
      </c>
      <c r="D33" s="56" t="s">
        <v>26</v>
      </c>
      <c r="E33" s="57" t="s">
        <v>58</v>
      </c>
      <c r="F33" s="58">
        <v>200</v>
      </c>
      <c r="G33" s="59">
        <v>4.0999999999999996</v>
      </c>
      <c r="H33" s="59">
        <v>4.2</v>
      </c>
      <c r="I33" s="60">
        <v>16</v>
      </c>
      <c r="J33" s="58">
        <v>144</v>
      </c>
      <c r="K33" s="59" t="s">
        <v>59</v>
      </c>
      <c r="L33" s="40"/>
    </row>
    <row r="34" spans="1:12" ht="45" x14ac:dyDescent="0.25">
      <c r="A34" s="13"/>
      <c r="B34" s="14"/>
      <c r="C34" s="10"/>
      <c r="D34" s="47" t="s">
        <v>28</v>
      </c>
      <c r="E34" s="49" t="s">
        <v>70</v>
      </c>
      <c r="F34" s="52">
        <v>220</v>
      </c>
      <c r="G34" s="54">
        <v>7.65</v>
      </c>
      <c r="H34" s="54">
        <v>13.3</v>
      </c>
      <c r="I34" s="54">
        <v>61.6</v>
      </c>
      <c r="J34" s="52">
        <v>395</v>
      </c>
      <c r="K34" s="54" t="s">
        <v>71</v>
      </c>
      <c r="L34" s="40"/>
    </row>
    <row r="35" spans="1:12" ht="15" x14ac:dyDescent="0.25">
      <c r="A35" s="13"/>
      <c r="B35" s="14"/>
      <c r="C35" s="10"/>
      <c r="D35" s="48" t="s">
        <v>27</v>
      </c>
      <c r="E35" s="50" t="s">
        <v>42</v>
      </c>
      <c r="F35" s="52">
        <v>105</v>
      </c>
      <c r="G35" s="54">
        <v>13.1</v>
      </c>
      <c r="H35" s="54">
        <v>14.4</v>
      </c>
      <c r="I35" s="54">
        <v>12.7</v>
      </c>
      <c r="J35" s="52">
        <v>234</v>
      </c>
      <c r="K35" s="54" t="s">
        <v>56</v>
      </c>
      <c r="L35" s="40"/>
    </row>
    <row r="36" spans="1:12" ht="30" x14ac:dyDescent="0.25">
      <c r="A36" s="13"/>
      <c r="B36" s="14"/>
      <c r="C36" s="10"/>
      <c r="D36" s="48" t="s">
        <v>22</v>
      </c>
      <c r="E36" s="50" t="s">
        <v>48</v>
      </c>
      <c r="F36" s="52">
        <v>207</v>
      </c>
      <c r="G36" s="54">
        <v>0.3</v>
      </c>
      <c r="H36" s="54">
        <v>0</v>
      </c>
      <c r="I36" s="54">
        <v>15.2</v>
      </c>
      <c r="J36" s="52">
        <v>60</v>
      </c>
      <c r="K36" s="54" t="s">
        <v>46</v>
      </c>
      <c r="L36" s="40"/>
    </row>
    <row r="37" spans="1:12" ht="15" x14ac:dyDescent="0.25">
      <c r="A37" s="13"/>
      <c r="B37" s="14"/>
      <c r="C37" s="10"/>
      <c r="D37" s="48" t="s">
        <v>61</v>
      </c>
      <c r="E37" s="50" t="s">
        <v>62</v>
      </c>
      <c r="F37" s="52">
        <v>60</v>
      </c>
      <c r="G37" s="54">
        <v>2.2000000000000002</v>
      </c>
      <c r="H37" s="54">
        <v>7.5</v>
      </c>
      <c r="I37" s="54">
        <v>10.01</v>
      </c>
      <c r="J37" s="52">
        <v>122</v>
      </c>
      <c r="K37" s="54" t="s">
        <v>60</v>
      </c>
      <c r="L37" s="40"/>
    </row>
    <row r="38" spans="1:12" ht="15" x14ac:dyDescent="0.25">
      <c r="A38" s="13"/>
      <c r="B38" s="14"/>
      <c r="C38" s="10"/>
      <c r="D38" s="47" t="s">
        <v>23</v>
      </c>
      <c r="E38" s="51" t="s">
        <v>37</v>
      </c>
      <c r="F38" s="53">
        <v>33</v>
      </c>
      <c r="G38" s="55">
        <v>2.4</v>
      </c>
      <c r="H38" s="55">
        <v>0.4</v>
      </c>
      <c r="I38" s="55">
        <v>16.899999999999999</v>
      </c>
      <c r="J38" s="53">
        <v>72</v>
      </c>
      <c r="K38" s="55" t="s">
        <v>39</v>
      </c>
      <c r="L38" s="40">
        <v>127</v>
      </c>
    </row>
    <row r="39" spans="1:12" ht="15" x14ac:dyDescent="0.25">
      <c r="A39" s="13"/>
      <c r="B39" s="14"/>
      <c r="C39" s="10"/>
      <c r="D39" s="47"/>
      <c r="E39" s="51"/>
      <c r="F39" s="53"/>
      <c r="G39" s="55"/>
      <c r="H39" s="55"/>
      <c r="I39" s="55"/>
      <c r="J39" s="53"/>
      <c r="K39" s="55"/>
      <c r="L39" s="40"/>
    </row>
    <row r="40" spans="1:12" ht="15" x14ac:dyDescent="0.25">
      <c r="A40" s="13"/>
      <c r="B40" s="14"/>
      <c r="C40" s="10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3"/>
      <c r="B42" s="14"/>
      <c r="C42" s="10"/>
      <c r="D42" s="5"/>
      <c r="E42" s="39"/>
      <c r="F42" s="40"/>
      <c r="G42" s="40"/>
      <c r="H42" s="40"/>
      <c r="I42" s="40"/>
      <c r="J42" s="40"/>
      <c r="K42" s="41"/>
      <c r="L42" s="40"/>
    </row>
    <row r="43" spans="1:12" ht="15" x14ac:dyDescent="0.25">
      <c r="A43" s="15"/>
      <c r="B43" s="16"/>
      <c r="C43" s="7"/>
      <c r="D43" s="17" t="s">
        <v>30</v>
      </c>
      <c r="E43" s="8"/>
      <c r="F43" s="18">
        <f>SUM(F33:F42)</f>
        <v>825</v>
      </c>
      <c r="G43" s="18">
        <f t="shared" ref="G43" si="6">SUM(G33:G42)</f>
        <v>29.75</v>
      </c>
      <c r="H43" s="18">
        <f t="shared" ref="H43" si="7">SUM(H33:H42)</f>
        <v>39.799999999999997</v>
      </c>
      <c r="I43" s="18">
        <f t="shared" ref="I43" si="8">SUM(I33:I42)</f>
        <v>132.41</v>
      </c>
      <c r="J43" s="18">
        <f t="shared" ref="J43:L43" si="9">SUM(J33:J42)</f>
        <v>1027</v>
      </c>
      <c r="K43" s="24"/>
      <c r="L43" s="18">
        <f t="shared" si="9"/>
        <v>127</v>
      </c>
    </row>
    <row r="44" spans="1:12" ht="15.75" customHeight="1" thickBot="1" x14ac:dyDescent="0.25">
      <c r="A44" s="32">
        <f>A24</f>
        <v>1</v>
      </c>
      <c r="B44" s="32">
        <f>B24</f>
        <v>2</v>
      </c>
      <c r="C44" s="71" t="s">
        <v>4</v>
      </c>
      <c r="D44" s="72"/>
      <c r="E44" s="30"/>
      <c r="F44" s="31">
        <f>F32+F43</f>
        <v>1450</v>
      </c>
      <c r="G44" s="31">
        <f t="shared" ref="G44" si="10">G32+G43</f>
        <v>55.4</v>
      </c>
      <c r="H44" s="31">
        <f t="shared" ref="H44" si="11">H32+H43</f>
        <v>75.400000000000006</v>
      </c>
      <c r="I44" s="31">
        <f t="shared" ref="I44" si="12">I32+I43</f>
        <v>248.82</v>
      </c>
      <c r="J44" s="31">
        <f t="shared" ref="J44:L44" si="13">J32+J43</f>
        <v>1910</v>
      </c>
      <c r="K44" s="31"/>
      <c r="L44" s="31">
        <f t="shared" si="13"/>
        <v>242</v>
      </c>
    </row>
    <row r="45" spans="1:12" ht="15.75" thickBot="1" x14ac:dyDescent="0.3">
      <c r="A45" s="19">
        <v>1</v>
      </c>
      <c r="B45" s="20">
        <v>3</v>
      </c>
      <c r="C45" s="21" t="s">
        <v>20</v>
      </c>
      <c r="D45" s="61" t="s">
        <v>21</v>
      </c>
      <c r="E45" s="49" t="s">
        <v>41</v>
      </c>
      <c r="F45" s="62">
        <v>150</v>
      </c>
      <c r="G45" s="65">
        <v>5.6</v>
      </c>
      <c r="H45" s="65">
        <v>6.5</v>
      </c>
      <c r="I45" s="65">
        <v>37.5</v>
      </c>
      <c r="J45" s="62">
        <v>218</v>
      </c>
      <c r="K45" s="65" t="s">
        <v>40</v>
      </c>
      <c r="L45" s="38"/>
    </row>
    <row r="46" spans="1:12" ht="45" x14ac:dyDescent="0.25">
      <c r="A46" s="19"/>
      <c r="B46" s="20"/>
      <c r="C46" s="21"/>
      <c r="D46" s="61" t="s">
        <v>21</v>
      </c>
      <c r="E46" s="49" t="s">
        <v>72</v>
      </c>
      <c r="F46" s="62">
        <v>100</v>
      </c>
      <c r="G46" s="65">
        <v>9.4499999999999993</v>
      </c>
      <c r="H46" s="65">
        <v>9.5</v>
      </c>
      <c r="I46" s="65">
        <v>24.34</v>
      </c>
      <c r="J46" s="62">
        <v>202</v>
      </c>
      <c r="K46" s="65" t="s">
        <v>73</v>
      </c>
      <c r="L46" s="38"/>
    </row>
    <row r="47" spans="1:12" ht="30" x14ac:dyDescent="0.25">
      <c r="A47" s="22"/>
      <c r="B47" s="14"/>
      <c r="C47" s="10"/>
      <c r="D47" s="61" t="s">
        <v>22</v>
      </c>
      <c r="E47" s="66" t="s">
        <v>49</v>
      </c>
      <c r="F47" s="62">
        <v>200</v>
      </c>
      <c r="G47" s="65">
        <v>0.3</v>
      </c>
      <c r="H47" s="65">
        <v>0</v>
      </c>
      <c r="I47" s="65">
        <v>28</v>
      </c>
      <c r="J47" s="62">
        <v>120</v>
      </c>
      <c r="K47" s="65" t="s">
        <v>50</v>
      </c>
      <c r="L47" s="40"/>
    </row>
    <row r="48" spans="1:12" ht="15" x14ac:dyDescent="0.25">
      <c r="A48" s="22"/>
      <c r="B48" s="14"/>
      <c r="C48" s="10"/>
      <c r="D48" s="61" t="s">
        <v>29</v>
      </c>
      <c r="E48" s="51" t="s">
        <v>43</v>
      </c>
      <c r="F48" s="53">
        <v>200</v>
      </c>
      <c r="G48" s="55">
        <v>6</v>
      </c>
      <c r="H48" s="55">
        <v>6.4</v>
      </c>
      <c r="I48" s="55">
        <v>9.4</v>
      </c>
      <c r="J48" s="53">
        <v>120</v>
      </c>
      <c r="K48" s="55" t="s">
        <v>45</v>
      </c>
      <c r="L48" s="40"/>
    </row>
    <row r="49" spans="1:12" ht="15" x14ac:dyDescent="0.25">
      <c r="A49" s="22"/>
      <c r="B49" s="14"/>
      <c r="C49" s="10"/>
      <c r="D49" s="61" t="s">
        <v>57</v>
      </c>
      <c r="E49" s="51" t="s">
        <v>55</v>
      </c>
      <c r="F49" s="53">
        <v>11</v>
      </c>
      <c r="G49" s="55">
        <v>0.2</v>
      </c>
      <c r="H49" s="55">
        <v>1.5</v>
      </c>
      <c r="I49" s="55">
        <v>7</v>
      </c>
      <c r="J49" s="53">
        <v>41</v>
      </c>
      <c r="K49" s="55" t="s">
        <v>45</v>
      </c>
      <c r="L49" s="40"/>
    </row>
    <row r="50" spans="1:12" ht="15" x14ac:dyDescent="0.25">
      <c r="A50" s="22"/>
      <c r="B50" s="14"/>
      <c r="C50" s="10"/>
      <c r="D50" s="61" t="s">
        <v>23</v>
      </c>
      <c r="E50" s="51" t="s">
        <v>44</v>
      </c>
      <c r="F50" s="53">
        <v>33</v>
      </c>
      <c r="G50" s="55">
        <v>2.4</v>
      </c>
      <c r="H50" s="55">
        <v>0.4</v>
      </c>
      <c r="I50" s="55">
        <v>16.899999999999999</v>
      </c>
      <c r="J50" s="53">
        <v>72</v>
      </c>
      <c r="K50" s="55" t="s">
        <v>39</v>
      </c>
      <c r="L50" s="40">
        <v>115</v>
      </c>
    </row>
    <row r="51" spans="1:12" ht="15" x14ac:dyDescent="0.25">
      <c r="A51" s="22"/>
      <c r="B51" s="14"/>
      <c r="C51" s="10"/>
      <c r="D51" s="5"/>
      <c r="E51" s="39"/>
      <c r="F51" s="40"/>
      <c r="G51" s="40"/>
      <c r="H51" s="40"/>
      <c r="I51" s="40"/>
      <c r="J51" s="40"/>
      <c r="K51" s="41"/>
      <c r="L51" s="40"/>
    </row>
    <row r="52" spans="1:12" ht="15" x14ac:dyDescent="0.25">
      <c r="A52" s="22"/>
      <c r="B52" s="14"/>
      <c r="C52" s="10"/>
      <c r="D52" s="5"/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6"/>
      <c r="C53" s="7"/>
      <c r="D53" s="17" t="s">
        <v>30</v>
      </c>
      <c r="E53" s="8"/>
      <c r="F53" s="67">
        <f>SUM(F45:F52)</f>
        <v>694</v>
      </c>
      <c r="G53" s="67">
        <f t="shared" ref="G53:K53" si="14">SUM(G45:G52)</f>
        <v>23.95</v>
      </c>
      <c r="H53" s="67">
        <f t="shared" si="14"/>
        <v>24.299999999999997</v>
      </c>
      <c r="I53" s="67">
        <f t="shared" si="14"/>
        <v>123.14000000000001</v>
      </c>
      <c r="J53" s="67">
        <f t="shared" si="14"/>
        <v>773</v>
      </c>
      <c r="K53" s="67">
        <f t="shared" si="14"/>
        <v>0</v>
      </c>
      <c r="L53" s="18">
        <f t="shared" ref="L53" si="15">SUM(L46:L52)</f>
        <v>115</v>
      </c>
    </row>
    <row r="54" spans="1:12" ht="30" x14ac:dyDescent="0.25">
      <c r="A54" s="25">
        <f>A46</f>
        <v>0</v>
      </c>
      <c r="B54" s="12">
        <f>B46</f>
        <v>0</v>
      </c>
      <c r="C54" s="9" t="s">
        <v>25</v>
      </c>
      <c r="D54" s="47" t="s">
        <v>26</v>
      </c>
      <c r="E54" s="49" t="s">
        <v>51</v>
      </c>
      <c r="F54" s="62">
        <v>220</v>
      </c>
      <c r="G54" s="65">
        <v>11.7</v>
      </c>
      <c r="H54" s="65">
        <v>5.7</v>
      </c>
      <c r="I54" s="65">
        <v>11.1</v>
      </c>
      <c r="J54" s="62">
        <v>206</v>
      </c>
      <c r="K54" s="65" t="s">
        <v>52</v>
      </c>
      <c r="L54" s="40"/>
    </row>
    <row r="55" spans="1:12" ht="15" x14ac:dyDescent="0.25">
      <c r="A55" s="22"/>
      <c r="B55" s="14"/>
      <c r="C55" s="10"/>
      <c r="D55" s="47" t="s">
        <v>28</v>
      </c>
      <c r="E55" s="49" t="s">
        <v>41</v>
      </c>
      <c r="F55" s="62">
        <v>150</v>
      </c>
      <c r="G55" s="65">
        <v>5.6</v>
      </c>
      <c r="H55" s="65">
        <v>6.5</v>
      </c>
      <c r="I55" s="65">
        <v>37.5</v>
      </c>
      <c r="J55" s="62">
        <v>218</v>
      </c>
      <c r="K55" s="65" t="s">
        <v>40</v>
      </c>
      <c r="L55" s="40"/>
    </row>
    <row r="56" spans="1:12" ht="30" x14ac:dyDescent="0.25">
      <c r="A56" s="22"/>
      <c r="B56" s="14"/>
      <c r="C56" s="10"/>
      <c r="D56" s="47" t="s">
        <v>22</v>
      </c>
      <c r="E56" s="66" t="s">
        <v>49</v>
      </c>
      <c r="F56" s="62">
        <v>200</v>
      </c>
      <c r="G56" s="65">
        <v>0.3</v>
      </c>
      <c r="H56" s="65">
        <v>0</v>
      </c>
      <c r="I56" s="65">
        <v>28</v>
      </c>
      <c r="J56" s="62">
        <v>120</v>
      </c>
      <c r="K56" s="65" t="s">
        <v>50</v>
      </c>
      <c r="L56" s="40"/>
    </row>
    <row r="57" spans="1:12" ht="45" x14ac:dyDescent="0.25">
      <c r="A57" s="22"/>
      <c r="B57" s="14"/>
      <c r="C57" s="10"/>
      <c r="D57" s="47" t="s">
        <v>27</v>
      </c>
      <c r="E57" s="49" t="s">
        <v>72</v>
      </c>
      <c r="F57" s="62">
        <v>100</v>
      </c>
      <c r="G57" s="65">
        <v>9.4499999999999993</v>
      </c>
      <c r="H57" s="65">
        <v>9.5</v>
      </c>
      <c r="I57" s="65">
        <v>24.34</v>
      </c>
      <c r="J57" s="62">
        <v>202</v>
      </c>
      <c r="K57" s="65" t="s">
        <v>73</v>
      </c>
      <c r="L57" s="40"/>
    </row>
    <row r="58" spans="1:12" ht="15" x14ac:dyDescent="0.25">
      <c r="A58" s="22"/>
      <c r="B58" s="14"/>
      <c r="C58" s="10"/>
      <c r="D58" s="61" t="s">
        <v>29</v>
      </c>
      <c r="E58" s="51" t="s">
        <v>43</v>
      </c>
      <c r="F58" s="53">
        <v>200</v>
      </c>
      <c r="G58" s="55">
        <v>6</v>
      </c>
      <c r="H58" s="55">
        <v>6.4</v>
      </c>
      <c r="I58" s="55">
        <v>9.4</v>
      </c>
      <c r="J58" s="53">
        <v>120</v>
      </c>
      <c r="K58" s="55" t="s">
        <v>45</v>
      </c>
      <c r="L58" s="40"/>
    </row>
    <row r="59" spans="1:12" ht="15" x14ac:dyDescent="0.25">
      <c r="A59" s="22"/>
      <c r="B59" s="14"/>
      <c r="C59" s="10"/>
      <c r="D59" s="61" t="s">
        <v>57</v>
      </c>
      <c r="E59" s="51" t="s">
        <v>55</v>
      </c>
      <c r="F59" s="53">
        <v>11</v>
      </c>
      <c r="G59" s="55">
        <v>0.2</v>
      </c>
      <c r="H59" s="55">
        <v>1.5</v>
      </c>
      <c r="I59" s="55">
        <v>7</v>
      </c>
      <c r="J59" s="53">
        <v>41</v>
      </c>
      <c r="K59" s="55" t="s">
        <v>45</v>
      </c>
      <c r="L59" s="40"/>
    </row>
    <row r="60" spans="1:12" ht="15" x14ac:dyDescent="0.25">
      <c r="A60" s="22"/>
      <c r="B60" s="14"/>
      <c r="C60" s="10"/>
      <c r="D60" s="61" t="s">
        <v>23</v>
      </c>
      <c r="E60" s="51" t="s">
        <v>74</v>
      </c>
      <c r="F60" s="53">
        <v>33</v>
      </c>
      <c r="G60" s="55">
        <v>2.4</v>
      </c>
      <c r="H60" s="55">
        <v>0.4</v>
      </c>
      <c r="I60" s="55">
        <v>16.899999999999999</v>
      </c>
      <c r="J60" s="53">
        <v>72</v>
      </c>
      <c r="K60" s="55" t="s">
        <v>39</v>
      </c>
      <c r="L60" s="40">
        <v>127</v>
      </c>
    </row>
    <row r="61" spans="1:12" ht="15" x14ac:dyDescent="0.25">
      <c r="A61" s="22"/>
      <c r="B61" s="14"/>
      <c r="C61" s="10"/>
      <c r="D61" s="5"/>
      <c r="E61" s="39"/>
      <c r="F61" s="40"/>
      <c r="G61" s="40"/>
      <c r="H61" s="40"/>
      <c r="I61" s="40"/>
      <c r="J61" s="40"/>
      <c r="K61" s="41"/>
      <c r="L61" s="40"/>
    </row>
    <row r="62" spans="1:12" ht="15" x14ac:dyDescent="0.25">
      <c r="A62" s="22"/>
      <c r="B62" s="14"/>
      <c r="C62" s="10"/>
      <c r="D62" s="5"/>
      <c r="E62" s="39"/>
      <c r="F62" s="40"/>
      <c r="G62" s="40"/>
      <c r="H62" s="40"/>
      <c r="I62" s="40"/>
      <c r="J62" s="40"/>
      <c r="K62" s="41"/>
      <c r="L62" s="40"/>
    </row>
    <row r="63" spans="1:12" ht="15" x14ac:dyDescent="0.25">
      <c r="A63" s="23"/>
      <c r="B63" s="16"/>
      <c r="C63" s="7"/>
      <c r="D63" s="17" t="s">
        <v>30</v>
      </c>
      <c r="E63" s="8"/>
      <c r="F63" s="67">
        <f>SUM(F54:F62)</f>
        <v>914</v>
      </c>
      <c r="G63" s="18">
        <f t="shared" ref="G63" si="16">SUM(G54:G62)</f>
        <v>35.65</v>
      </c>
      <c r="H63" s="18">
        <f t="shared" ref="H63" si="17">SUM(H54:H62)</f>
        <v>30</v>
      </c>
      <c r="I63" s="18">
        <f t="shared" ref="I63" si="18">SUM(I54:I62)</f>
        <v>134.24</v>
      </c>
      <c r="J63" s="18">
        <f t="shared" ref="J63:L63" si="19">SUM(J54:J62)</f>
        <v>979</v>
      </c>
      <c r="K63" s="24"/>
      <c r="L63" s="18">
        <f t="shared" si="19"/>
        <v>127</v>
      </c>
    </row>
    <row r="64" spans="1:12" ht="15.75" customHeight="1" thickBot="1" x14ac:dyDescent="0.25">
      <c r="A64" s="28">
        <f>A46</f>
        <v>0</v>
      </c>
      <c r="B64" s="29">
        <f>B46</f>
        <v>0</v>
      </c>
      <c r="C64" s="71" t="s">
        <v>4</v>
      </c>
      <c r="D64" s="72"/>
      <c r="E64" s="30"/>
      <c r="F64" s="31">
        <f>F53+F63</f>
        <v>1608</v>
      </c>
      <c r="G64" s="31">
        <f t="shared" ref="G64" si="20">G53+G63</f>
        <v>59.599999999999994</v>
      </c>
      <c r="H64" s="31">
        <f t="shared" ref="H64" si="21">H53+H63</f>
        <v>54.3</v>
      </c>
      <c r="I64" s="31">
        <f t="shared" ref="I64" si="22">I53+I63</f>
        <v>257.38</v>
      </c>
      <c r="J64" s="31">
        <f t="shared" ref="J64:L64" si="23">J53+J63</f>
        <v>1752</v>
      </c>
      <c r="K64" s="31"/>
      <c r="L64" s="31">
        <f t="shared" si="23"/>
        <v>242</v>
      </c>
    </row>
    <row r="65" spans="1:12" ht="30" x14ac:dyDescent="0.25">
      <c r="A65" s="19">
        <v>1</v>
      </c>
      <c r="B65" s="20">
        <v>4</v>
      </c>
      <c r="C65" s="21" t="s">
        <v>20</v>
      </c>
      <c r="D65" s="47" t="s">
        <v>21</v>
      </c>
      <c r="E65" s="49" t="s">
        <v>75</v>
      </c>
      <c r="F65" s="62">
        <v>185</v>
      </c>
      <c r="G65" s="65">
        <v>19.3</v>
      </c>
      <c r="H65" s="65">
        <v>10.9</v>
      </c>
      <c r="I65" s="65">
        <v>35.32</v>
      </c>
      <c r="J65" s="62">
        <v>306</v>
      </c>
      <c r="K65" s="65" t="s">
        <v>79</v>
      </c>
      <c r="L65" s="38"/>
    </row>
    <row r="66" spans="1:12" ht="30" x14ac:dyDescent="0.25">
      <c r="A66" s="22"/>
      <c r="B66" s="14"/>
      <c r="C66" s="10"/>
      <c r="D66" s="61" t="s">
        <v>22</v>
      </c>
      <c r="E66" s="66" t="s">
        <v>76</v>
      </c>
      <c r="F66" s="62">
        <v>200</v>
      </c>
      <c r="G66" s="65">
        <v>1.1000000000000001</v>
      </c>
      <c r="H66" s="65">
        <v>0</v>
      </c>
      <c r="I66" s="65">
        <v>31.5</v>
      </c>
      <c r="J66" s="62">
        <v>125</v>
      </c>
      <c r="K66" s="65" t="s">
        <v>80</v>
      </c>
      <c r="L66" s="40"/>
    </row>
    <row r="67" spans="1:12" ht="15" x14ac:dyDescent="0.25">
      <c r="A67" s="22"/>
      <c r="B67" s="14"/>
      <c r="C67" s="10"/>
      <c r="D67" s="47" t="s">
        <v>24</v>
      </c>
      <c r="E67" s="51" t="s">
        <v>77</v>
      </c>
      <c r="F67" s="53">
        <v>150</v>
      </c>
      <c r="G67" s="55">
        <v>0.6</v>
      </c>
      <c r="H67" s="55">
        <v>0</v>
      </c>
      <c r="I67" s="55">
        <v>18.899999999999999</v>
      </c>
      <c r="J67" s="53">
        <v>78</v>
      </c>
      <c r="K67" s="55" t="s">
        <v>47</v>
      </c>
      <c r="L67" s="40"/>
    </row>
    <row r="68" spans="1:12" ht="15" x14ac:dyDescent="0.25">
      <c r="A68" s="22"/>
      <c r="B68" s="14"/>
      <c r="C68" s="10"/>
      <c r="D68" s="61" t="s">
        <v>23</v>
      </c>
      <c r="E68" s="51" t="s">
        <v>78</v>
      </c>
      <c r="F68" s="53">
        <v>25</v>
      </c>
      <c r="G68" s="55">
        <v>1.9</v>
      </c>
      <c r="H68" s="55">
        <v>0.2</v>
      </c>
      <c r="I68" s="55">
        <v>12.9</v>
      </c>
      <c r="J68" s="53">
        <v>61</v>
      </c>
      <c r="K68" s="55" t="s">
        <v>39</v>
      </c>
      <c r="L68" s="40">
        <v>115</v>
      </c>
    </row>
    <row r="69" spans="1:12" ht="15" x14ac:dyDescent="0.25">
      <c r="A69" s="22"/>
      <c r="B69" s="14"/>
      <c r="C69" s="10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2"/>
      <c r="B70" s="14"/>
      <c r="C70" s="10"/>
      <c r="D70" s="5"/>
      <c r="E70" s="39"/>
      <c r="F70" s="40"/>
      <c r="G70" s="40"/>
      <c r="H70" s="40"/>
      <c r="I70" s="40"/>
      <c r="J70" s="40"/>
      <c r="K70" s="41"/>
      <c r="L70" s="40"/>
    </row>
    <row r="71" spans="1:12" ht="15" x14ac:dyDescent="0.25">
      <c r="A71" s="22"/>
      <c r="B71" s="14"/>
      <c r="C71" s="10"/>
      <c r="D71" s="5"/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6"/>
      <c r="C72" s="7"/>
      <c r="D72" s="17" t="s">
        <v>30</v>
      </c>
      <c r="E72" s="8"/>
      <c r="F72" s="18">
        <f>SUM(F65:F71)</f>
        <v>560</v>
      </c>
      <c r="G72" s="18">
        <f t="shared" ref="G72" si="24">SUM(G65:G71)</f>
        <v>22.900000000000002</v>
      </c>
      <c r="H72" s="18">
        <f t="shared" ref="H72" si="25">SUM(H65:H71)</f>
        <v>11.1</v>
      </c>
      <c r="I72" s="18">
        <f t="shared" ref="I72" si="26">SUM(I65:I71)</f>
        <v>98.62</v>
      </c>
      <c r="J72" s="18">
        <f t="shared" ref="J72:L72" si="27">SUM(J65:J71)</f>
        <v>570</v>
      </c>
      <c r="K72" s="24"/>
      <c r="L72" s="18">
        <f t="shared" si="27"/>
        <v>115</v>
      </c>
    </row>
    <row r="73" spans="1:12" ht="15" x14ac:dyDescent="0.25">
      <c r="A73" s="25">
        <f>A65</f>
        <v>1</v>
      </c>
      <c r="B73" s="12">
        <f>B65</f>
        <v>4</v>
      </c>
      <c r="C73" s="9" t="s">
        <v>25</v>
      </c>
      <c r="D73" s="47" t="s">
        <v>26</v>
      </c>
      <c r="E73" s="49" t="s">
        <v>81</v>
      </c>
      <c r="F73" s="62">
        <v>220</v>
      </c>
      <c r="G73" s="65">
        <v>8.3000000000000007</v>
      </c>
      <c r="H73" s="65">
        <v>9.4</v>
      </c>
      <c r="I73" s="65">
        <v>14.5</v>
      </c>
      <c r="J73" s="62">
        <v>253</v>
      </c>
      <c r="K73" s="65" t="s">
        <v>82</v>
      </c>
      <c r="L73" s="40"/>
    </row>
    <row r="74" spans="1:12" ht="30" x14ac:dyDescent="0.25">
      <c r="A74" s="22"/>
      <c r="B74" s="14"/>
      <c r="C74" s="10"/>
      <c r="D74" s="61" t="s">
        <v>21</v>
      </c>
      <c r="E74" s="49" t="s">
        <v>75</v>
      </c>
      <c r="F74" s="62">
        <v>185</v>
      </c>
      <c r="G74" s="65">
        <v>19.3</v>
      </c>
      <c r="H74" s="65">
        <v>10.9</v>
      </c>
      <c r="I74" s="65">
        <v>35.32</v>
      </c>
      <c r="J74" s="62">
        <v>306</v>
      </c>
      <c r="K74" s="65" t="s">
        <v>79</v>
      </c>
      <c r="L74" s="40"/>
    </row>
    <row r="75" spans="1:12" ht="30" x14ac:dyDescent="0.25">
      <c r="A75" s="22"/>
      <c r="B75" s="14"/>
      <c r="C75" s="10"/>
      <c r="D75" s="61" t="s">
        <v>22</v>
      </c>
      <c r="E75" s="66" t="s">
        <v>76</v>
      </c>
      <c r="F75" s="62">
        <v>200</v>
      </c>
      <c r="G75" s="65">
        <v>1.1000000000000001</v>
      </c>
      <c r="H75" s="65">
        <v>0</v>
      </c>
      <c r="I75" s="65">
        <v>31.5</v>
      </c>
      <c r="J75" s="62">
        <v>125</v>
      </c>
      <c r="K75" s="65" t="s">
        <v>80</v>
      </c>
      <c r="L75" s="40"/>
    </row>
    <row r="76" spans="1:12" ht="15" x14ac:dyDescent="0.25">
      <c r="A76" s="22"/>
      <c r="B76" s="14"/>
      <c r="C76" s="10"/>
      <c r="D76" s="47" t="s">
        <v>24</v>
      </c>
      <c r="E76" s="51" t="s">
        <v>77</v>
      </c>
      <c r="F76" s="53">
        <v>150</v>
      </c>
      <c r="G76" s="55">
        <v>0.6</v>
      </c>
      <c r="H76" s="55">
        <v>0</v>
      </c>
      <c r="I76" s="55">
        <v>18.899999999999999</v>
      </c>
      <c r="J76" s="53">
        <v>78</v>
      </c>
      <c r="K76" s="55" t="s">
        <v>47</v>
      </c>
      <c r="L76" s="40"/>
    </row>
    <row r="77" spans="1:12" ht="15" x14ac:dyDescent="0.25">
      <c r="A77" s="22"/>
      <c r="B77" s="14"/>
      <c r="C77" s="10"/>
      <c r="D77" s="61" t="s">
        <v>23</v>
      </c>
      <c r="E77" s="51" t="s">
        <v>78</v>
      </c>
      <c r="F77" s="53">
        <v>25</v>
      </c>
      <c r="G77" s="55">
        <v>1.9</v>
      </c>
      <c r="H77" s="55">
        <v>0.2</v>
      </c>
      <c r="I77" s="55">
        <v>12.9</v>
      </c>
      <c r="J77" s="53">
        <v>61</v>
      </c>
      <c r="K77" s="55" t="s">
        <v>39</v>
      </c>
      <c r="L77" s="40">
        <v>127</v>
      </c>
    </row>
    <row r="78" spans="1:12" ht="15" x14ac:dyDescent="0.25">
      <c r="A78" s="22"/>
      <c r="B78" s="14"/>
      <c r="C78" s="10"/>
      <c r="D78" s="61"/>
      <c r="E78" s="51"/>
      <c r="F78" s="53"/>
      <c r="G78" s="55"/>
      <c r="H78" s="55"/>
      <c r="I78" s="55"/>
      <c r="J78" s="53"/>
      <c r="K78" s="55"/>
      <c r="L78" s="40"/>
    </row>
    <row r="79" spans="1:12" ht="15" x14ac:dyDescent="0.25">
      <c r="A79" s="22"/>
      <c r="B79" s="14"/>
      <c r="C79" s="10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2"/>
      <c r="B80" s="14"/>
      <c r="C80" s="10"/>
      <c r="D80" s="5"/>
      <c r="E80" s="39"/>
      <c r="F80" s="40"/>
      <c r="G80" s="40"/>
      <c r="H80" s="40"/>
      <c r="I80" s="40"/>
      <c r="J80" s="40"/>
      <c r="K80" s="41"/>
      <c r="L80" s="40"/>
    </row>
    <row r="81" spans="1:12" ht="15" x14ac:dyDescent="0.25">
      <c r="A81" s="22"/>
      <c r="B81" s="14"/>
      <c r="C81" s="10"/>
      <c r="D81" s="5"/>
      <c r="E81" s="39"/>
      <c r="F81" s="40"/>
      <c r="G81" s="40"/>
      <c r="H81" s="40"/>
      <c r="I81" s="40"/>
      <c r="J81" s="40"/>
      <c r="K81" s="41"/>
      <c r="L81" s="40"/>
    </row>
    <row r="82" spans="1:12" ht="15" x14ac:dyDescent="0.25">
      <c r="A82" s="23"/>
      <c r="B82" s="16"/>
      <c r="C82" s="7"/>
      <c r="D82" s="17" t="s">
        <v>30</v>
      </c>
      <c r="E82" s="8"/>
      <c r="F82" s="18">
        <f>SUM(F73:F81)</f>
        <v>780</v>
      </c>
      <c r="G82" s="18">
        <f t="shared" ref="G82" si="28">SUM(G73:G81)</f>
        <v>31.200000000000003</v>
      </c>
      <c r="H82" s="18">
        <f t="shared" ref="H82" si="29">SUM(H73:H81)</f>
        <v>20.5</v>
      </c>
      <c r="I82" s="18">
        <f t="shared" ref="I82" si="30">SUM(I73:I81)</f>
        <v>113.12</v>
      </c>
      <c r="J82" s="18">
        <f t="shared" ref="J82" si="31">SUM(J73:J81)</f>
        <v>823</v>
      </c>
      <c r="K82" s="24"/>
      <c r="L82" s="18">
        <v>127</v>
      </c>
    </row>
    <row r="83" spans="1:12" ht="15.75" customHeight="1" thickBot="1" x14ac:dyDescent="0.25">
      <c r="A83" s="28">
        <f>A65</f>
        <v>1</v>
      </c>
      <c r="B83" s="29">
        <f>B65</f>
        <v>4</v>
      </c>
      <c r="C83" s="71" t="s">
        <v>4</v>
      </c>
      <c r="D83" s="72"/>
      <c r="E83" s="30"/>
      <c r="F83" s="31">
        <f>F72+F82</f>
        <v>1340</v>
      </c>
      <c r="G83" s="31">
        <f t="shared" ref="G83" si="32">G72+G82</f>
        <v>54.100000000000009</v>
      </c>
      <c r="H83" s="31">
        <f t="shared" ref="H83" si="33">H72+H82</f>
        <v>31.6</v>
      </c>
      <c r="I83" s="31">
        <f t="shared" ref="I83" si="34">I72+I82</f>
        <v>211.74</v>
      </c>
      <c r="J83" s="31">
        <f t="shared" ref="J83:L83" si="35">J72+J82</f>
        <v>1393</v>
      </c>
      <c r="K83" s="31"/>
      <c r="L83" s="31">
        <f t="shared" si="35"/>
        <v>242</v>
      </c>
    </row>
    <row r="84" spans="1:12" ht="15" x14ac:dyDescent="0.25">
      <c r="A84" s="19">
        <v>1</v>
      </c>
      <c r="B84" s="20">
        <v>5</v>
      </c>
      <c r="C84" s="21" t="s">
        <v>20</v>
      </c>
      <c r="D84" s="47" t="s">
        <v>21</v>
      </c>
      <c r="E84" s="49" t="s">
        <v>83</v>
      </c>
      <c r="F84" s="52">
        <v>150</v>
      </c>
      <c r="G84" s="54">
        <v>3.2</v>
      </c>
      <c r="H84" s="54">
        <v>6.8</v>
      </c>
      <c r="I84" s="54">
        <v>22.1</v>
      </c>
      <c r="J84" s="52">
        <v>149</v>
      </c>
      <c r="K84" s="54" t="s">
        <v>90</v>
      </c>
      <c r="L84" s="38"/>
    </row>
    <row r="85" spans="1:12" ht="15" x14ac:dyDescent="0.25">
      <c r="A85" s="22"/>
      <c r="B85" s="14"/>
      <c r="C85" s="10"/>
      <c r="D85" s="48" t="s">
        <v>61</v>
      </c>
      <c r="E85" s="50" t="s">
        <v>84</v>
      </c>
      <c r="F85" s="52">
        <v>60</v>
      </c>
      <c r="G85" s="54">
        <v>1.5</v>
      </c>
      <c r="H85" s="54">
        <v>4.4000000000000004</v>
      </c>
      <c r="I85" s="54">
        <v>8.9</v>
      </c>
      <c r="J85" s="52">
        <v>82</v>
      </c>
      <c r="K85" s="54" t="s">
        <v>60</v>
      </c>
      <c r="L85" s="40"/>
    </row>
    <row r="86" spans="1:12" ht="60" x14ac:dyDescent="0.25">
      <c r="A86" s="22"/>
      <c r="B86" s="14"/>
      <c r="C86" s="10"/>
      <c r="D86" s="48" t="s">
        <v>21</v>
      </c>
      <c r="E86" s="50" t="s">
        <v>85</v>
      </c>
      <c r="F86" s="52">
        <v>100</v>
      </c>
      <c r="G86" s="54">
        <v>14.15</v>
      </c>
      <c r="H86" s="54">
        <v>15.5</v>
      </c>
      <c r="I86" s="54">
        <v>7.84</v>
      </c>
      <c r="J86" s="52">
        <v>221</v>
      </c>
      <c r="K86" s="54" t="s">
        <v>91</v>
      </c>
      <c r="L86" s="40"/>
    </row>
    <row r="87" spans="1:12" ht="30" x14ac:dyDescent="0.25">
      <c r="A87" s="22"/>
      <c r="B87" s="14"/>
      <c r="C87" s="10"/>
      <c r="D87" s="48" t="s">
        <v>22</v>
      </c>
      <c r="E87" s="50" t="s">
        <v>86</v>
      </c>
      <c r="F87" s="52">
        <v>200</v>
      </c>
      <c r="G87" s="54">
        <v>0.25</v>
      </c>
      <c r="H87" s="54">
        <v>0</v>
      </c>
      <c r="I87" s="54">
        <v>25.1</v>
      </c>
      <c r="J87" s="52">
        <v>99</v>
      </c>
      <c r="K87" s="54" t="s">
        <v>92</v>
      </c>
      <c r="L87" s="40"/>
    </row>
    <row r="88" spans="1:12" ht="45" x14ac:dyDescent="0.25">
      <c r="A88" s="22"/>
      <c r="B88" s="14"/>
      <c r="C88" s="10"/>
      <c r="D88" s="48" t="s">
        <v>29</v>
      </c>
      <c r="E88" s="50" t="s">
        <v>87</v>
      </c>
      <c r="F88" s="52">
        <v>200</v>
      </c>
      <c r="G88" s="54">
        <v>6</v>
      </c>
      <c r="H88" s="54">
        <v>6.4</v>
      </c>
      <c r="I88" s="54">
        <v>9.4</v>
      </c>
      <c r="J88" s="52">
        <v>120</v>
      </c>
      <c r="K88" s="54" t="s">
        <v>45</v>
      </c>
      <c r="L88" s="40"/>
    </row>
    <row r="89" spans="1:12" ht="15" x14ac:dyDescent="0.25">
      <c r="A89" s="22"/>
      <c r="B89" s="14"/>
      <c r="C89" s="10"/>
      <c r="D89" s="48" t="s">
        <v>57</v>
      </c>
      <c r="E89" s="50" t="s">
        <v>88</v>
      </c>
      <c r="F89" s="52">
        <v>20</v>
      </c>
      <c r="G89" s="54">
        <v>0.5</v>
      </c>
      <c r="H89" s="54">
        <v>2.8</v>
      </c>
      <c r="I89" s="54">
        <v>15.8</v>
      </c>
      <c r="J89" s="52">
        <v>90</v>
      </c>
      <c r="K89" s="54" t="s">
        <v>45</v>
      </c>
      <c r="L89" s="40"/>
    </row>
    <row r="90" spans="1:12" ht="15" x14ac:dyDescent="0.25">
      <c r="A90" s="22"/>
      <c r="B90" s="14"/>
      <c r="C90" s="10"/>
      <c r="D90" s="47" t="s">
        <v>23</v>
      </c>
      <c r="E90" s="50" t="s">
        <v>89</v>
      </c>
      <c r="F90" s="52">
        <v>25</v>
      </c>
      <c r="G90" s="54">
        <v>1.9</v>
      </c>
      <c r="H90" s="54">
        <v>0.2</v>
      </c>
      <c r="I90" s="54">
        <v>12.9</v>
      </c>
      <c r="J90" s="52">
        <v>61</v>
      </c>
      <c r="K90" s="55" t="s">
        <v>39</v>
      </c>
      <c r="L90" s="40">
        <v>115</v>
      </c>
    </row>
    <row r="91" spans="1:12" ht="15.75" thickBot="1" x14ac:dyDescent="0.3">
      <c r="A91" s="23"/>
      <c r="B91" s="16"/>
      <c r="C91" s="7"/>
      <c r="D91" s="17" t="s">
        <v>30</v>
      </c>
      <c r="E91" s="8"/>
      <c r="F91" s="18">
        <f>SUM(F84:F90)</f>
        <v>755</v>
      </c>
      <c r="G91" s="18">
        <f t="shared" ref="G91" si="36">SUM(G84:G90)</f>
        <v>27.5</v>
      </c>
      <c r="H91" s="18">
        <f t="shared" ref="H91" si="37">SUM(H84:H90)</f>
        <v>36.1</v>
      </c>
      <c r="I91" s="18">
        <f t="shared" ref="I91" si="38">SUM(I84:I90)</f>
        <v>102.04</v>
      </c>
      <c r="J91" s="18">
        <f t="shared" ref="J91:L91" si="39">SUM(J84:J90)</f>
        <v>822</v>
      </c>
      <c r="K91" s="24"/>
      <c r="L91" s="18">
        <f t="shared" si="39"/>
        <v>115</v>
      </c>
    </row>
    <row r="92" spans="1:12" ht="30" x14ac:dyDescent="0.25">
      <c r="A92" s="25">
        <f>A84</f>
        <v>1</v>
      </c>
      <c r="B92" s="12">
        <f>B84</f>
        <v>5</v>
      </c>
      <c r="C92" s="9" t="s">
        <v>25</v>
      </c>
      <c r="D92" s="56" t="s">
        <v>26</v>
      </c>
      <c r="E92" s="57" t="s">
        <v>93</v>
      </c>
      <c r="F92" s="58">
        <v>200</v>
      </c>
      <c r="G92" s="59">
        <v>3.6</v>
      </c>
      <c r="H92" s="59">
        <v>3.5</v>
      </c>
      <c r="I92" s="60">
        <v>8.4</v>
      </c>
      <c r="J92" s="58">
        <v>180</v>
      </c>
      <c r="K92" s="59" t="s">
        <v>94</v>
      </c>
      <c r="L92" s="40"/>
    </row>
    <row r="93" spans="1:12" ht="15" x14ac:dyDescent="0.25">
      <c r="A93" s="22"/>
      <c r="B93" s="14"/>
      <c r="C93" s="10"/>
      <c r="D93" s="48" t="s">
        <v>61</v>
      </c>
      <c r="E93" s="50" t="s">
        <v>84</v>
      </c>
      <c r="F93" s="52">
        <v>60</v>
      </c>
      <c r="G93" s="54">
        <v>1.5</v>
      </c>
      <c r="H93" s="54">
        <v>4.4000000000000004</v>
      </c>
      <c r="I93" s="54">
        <v>8.9</v>
      </c>
      <c r="J93" s="52">
        <v>82</v>
      </c>
      <c r="K93" s="54" t="s">
        <v>60</v>
      </c>
      <c r="L93" s="40"/>
    </row>
    <row r="94" spans="1:12" ht="15" x14ac:dyDescent="0.25">
      <c r="A94" s="22"/>
      <c r="B94" s="14"/>
      <c r="C94" s="10"/>
      <c r="D94" s="47" t="s">
        <v>28</v>
      </c>
      <c r="E94" s="49" t="s">
        <v>83</v>
      </c>
      <c r="F94" s="52">
        <v>150</v>
      </c>
      <c r="G94" s="54">
        <v>3.2</v>
      </c>
      <c r="H94" s="54">
        <v>6.8</v>
      </c>
      <c r="I94" s="54">
        <v>22.1</v>
      </c>
      <c r="J94" s="52">
        <v>149</v>
      </c>
      <c r="K94" s="54" t="s">
        <v>90</v>
      </c>
      <c r="L94" s="40"/>
    </row>
    <row r="95" spans="1:12" ht="60" x14ac:dyDescent="0.25">
      <c r="A95" s="22"/>
      <c r="B95" s="14"/>
      <c r="C95" s="10"/>
      <c r="D95" s="48" t="s">
        <v>27</v>
      </c>
      <c r="E95" s="50" t="s">
        <v>85</v>
      </c>
      <c r="F95" s="52">
        <v>100</v>
      </c>
      <c r="G95" s="54">
        <v>14.15</v>
      </c>
      <c r="H95" s="54">
        <v>15.5</v>
      </c>
      <c r="I95" s="54">
        <v>7.84</v>
      </c>
      <c r="J95" s="52">
        <v>221</v>
      </c>
      <c r="K95" s="54" t="s">
        <v>91</v>
      </c>
      <c r="L95" s="40"/>
    </row>
    <row r="96" spans="1:12" ht="45" x14ac:dyDescent="0.25">
      <c r="A96" s="22"/>
      <c r="B96" s="14"/>
      <c r="C96" s="10"/>
      <c r="D96" s="48" t="s">
        <v>29</v>
      </c>
      <c r="E96" s="50" t="s">
        <v>87</v>
      </c>
      <c r="F96" s="52">
        <v>200</v>
      </c>
      <c r="G96" s="54">
        <v>6</v>
      </c>
      <c r="H96" s="54">
        <v>6.4</v>
      </c>
      <c r="I96" s="54">
        <v>9.4</v>
      </c>
      <c r="J96" s="52">
        <v>120</v>
      </c>
      <c r="K96" s="54" t="s">
        <v>45</v>
      </c>
      <c r="L96" s="40"/>
    </row>
    <row r="97" spans="1:12" ht="15" x14ac:dyDescent="0.25">
      <c r="A97" s="22"/>
      <c r="B97" s="14"/>
      <c r="C97" s="10"/>
      <c r="D97" s="48" t="s">
        <v>57</v>
      </c>
      <c r="E97" s="50" t="s">
        <v>88</v>
      </c>
      <c r="F97" s="52">
        <v>20</v>
      </c>
      <c r="G97" s="54">
        <v>0.5</v>
      </c>
      <c r="H97" s="54">
        <v>2.8</v>
      </c>
      <c r="I97" s="54">
        <v>15.8</v>
      </c>
      <c r="J97" s="52">
        <v>90</v>
      </c>
      <c r="K97" s="54" t="s">
        <v>45</v>
      </c>
      <c r="L97" s="40"/>
    </row>
    <row r="98" spans="1:12" ht="30" x14ac:dyDescent="0.25">
      <c r="A98" s="22"/>
      <c r="B98" s="14"/>
      <c r="C98" s="10"/>
      <c r="D98" s="48" t="s">
        <v>22</v>
      </c>
      <c r="E98" s="50" t="s">
        <v>86</v>
      </c>
      <c r="F98" s="52">
        <v>200</v>
      </c>
      <c r="G98" s="54">
        <v>0.25</v>
      </c>
      <c r="H98" s="54">
        <v>0</v>
      </c>
      <c r="I98" s="54">
        <v>25.1</v>
      </c>
      <c r="J98" s="52">
        <v>99</v>
      </c>
      <c r="K98" s="54" t="s">
        <v>92</v>
      </c>
      <c r="L98" s="40"/>
    </row>
    <row r="99" spans="1:12" ht="15" x14ac:dyDescent="0.25">
      <c r="A99" s="22"/>
      <c r="B99" s="14"/>
      <c r="C99" s="10"/>
      <c r="D99" s="47" t="s">
        <v>23</v>
      </c>
      <c r="E99" s="50" t="s">
        <v>89</v>
      </c>
      <c r="F99" s="53">
        <v>25</v>
      </c>
      <c r="G99" s="54">
        <v>1.9</v>
      </c>
      <c r="H99" s="54">
        <v>0.2</v>
      </c>
      <c r="I99" s="54">
        <v>12.9</v>
      </c>
      <c r="J99" s="52">
        <v>61</v>
      </c>
      <c r="K99" s="55" t="s">
        <v>39</v>
      </c>
      <c r="L99" s="40">
        <v>127</v>
      </c>
    </row>
    <row r="100" spans="1:12" ht="15" x14ac:dyDescent="0.25">
      <c r="A100" s="22"/>
      <c r="B100" s="14"/>
      <c r="C100" s="10"/>
      <c r="D100" s="5"/>
      <c r="E100" s="39"/>
      <c r="F100" s="40"/>
      <c r="G100" s="40"/>
      <c r="H100" s="40"/>
      <c r="I100" s="40"/>
      <c r="J100" s="40"/>
      <c r="K100" s="41"/>
      <c r="L100" s="40"/>
    </row>
    <row r="101" spans="1:12" ht="15" x14ac:dyDescent="0.25">
      <c r="A101" s="23"/>
      <c r="B101" s="16"/>
      <c r="C101" s="7"/>
      <c r="D101" s="17" t="s">
        <v>30</v>
      </c>
      <c r="E101" s="8"/>
      <c r="F101" s="18">
        <f>SUM(F92:F100)</f>
        <v>955</v>
      </c>
      <c r="G101" s="18">
        <f t="shared" ref="G101" si="40">SUM(G92:G100)</f>
        <v>31.1</v>
      </c>
      <c r="H101" s="18">
        <f t="shared" ref="H101" si="41">SUM(H92:H100)</f>
        <v>39.6</v>
      </c>
      <c r="I101" s="18">
        <f t="shared" ref="I101" si="42">SUM(I92:I100)</f>
        <v>110.44000000000003</v>
      </c>
      <c r="J101" s="18">
        <f t="shared" ref="J101:L101" si="43">SUM(J92:J100)</f>
        <v>1002</v>
      </c>
      <c r="K101" s="24"/>
      <c r="L101" s="18">
        <f t="shared" si="43"/>
        <v>127</v>
      </c>
    </row>
    <row r="102" spans="1:12" ht="15.75" customHeight="1" thickBot="1" x14ac:dyDescent="0.25">
      <c r="A102" s="28">
        <f>A84</f>
        <v>1</v>
      </c>
      <c r="B102" s="29">
        <f>B84</f>
        <v>5</v>
      </c>
      <c r="C102" s="71" t="s">
        <v>4</v>
      </c>
      <c r="D102" s="72"/>
      <c r="E102" s="30"/>
      <c r="F102" s="31">
        <f>F91+F101</f>
        <v>1710</v>
      </c>
      <c r="G102" s="31">
        <f t="shared" ref="G102" si="44">G91+G101</f>
        <v>58.6</v>
      </c>
      <c r="H102" s="31">
        <f t="shared" ref="H102" si="45">H91+H101</f>
        <v>75.7</v>
      </c>
      <c r="I102" s="31">
        <f t="shared" ref="I102" si="46">I91+I101</f>
        <v>212.48000000000002</v>
      </c>
      <c r="J102" s="31">
        <f t="shared" ref="J102:L102" si="47">J91+J101</f>
        <v>1824</v>
      </c>
      <c r="K102" s="31"/>
      <c r="L102" s="31">
        <f t="shared" si="47"/>
        <v>242</v>
      </c>
    </row>
    <row r="103" spans="1:12" ht="15" x14ac:dyDescent="0.25">
      <c r="A103" s="19">
        <v>2</v>
      </c>
      <c r="B103" s="20">
        <v>1</v>
      </c>
      <c r="C103" s="21" t="s">
        <v>20</v>
      </c>
      <c r="D103" s="47" t="s">
        <v>21</v>
      </c>
      <c r="E103" s="49" t="s">
        <v>95</v>
      </c>
      <c r="F103" s="52">
        <v>210</v>
      </c>
      <c r="G103" s="54">
        <v>11.5</v>
      </c>
      <c r="H103" s="54">
        <v>8.5</v>
      </c>
      <c r="I103" s="54">
        <v>34</v>
      </c>
      <c r="J103" s="52">
        <v>260</v>
      </c>
      <c r="K103" s="54" t="s">
        <v>99</v>
      </c>
      <c r="L103" s="38"/>
    </row>
    <row r="104" spans="1:12" ht="30" x14ac:dyDescent="0.25">
      <c r="A104" s="22"/>
      <c r="B104" s="14"/>
      <c r="C104" s="10"/>
      <c r="D104" s="48" t="s">
        <v>21</v>
      </c>
      <c r="E104" s="50" t="s">
        <v>96</v>
      </c>
      <c r="F104" s="52">
        <v>100</v>
      </c>
      <c r="G104" s="54">
        <v>10.5</v>
      </c>
      <c r="H104" s="54">
        <v>17</v>
      </c>
      <c r="I104" s="54">
        <v>0.2</v>
      </c>
      <c r="J104" s="52">
        <v>197</v>
      </c>
      <c r="K104" s="54" t="s">
        <v>100</v>
      </c>
      <c r="L104" s="40"/>
    </row>
    <row r="105" spans="1:12" ht="30" x14ac:dyDescent="0.25">
      <c r="A105" s="22"/>
      <c r="B105" s="14"/>
      <c r="C105" s="10"/>
      <c r="D105" s="48" t="s">
        <v>22</v>
      </c>
      <c r="E105" s="50" t="s">
        <v>36</v>
      </c>
      <c r="F105" s="52">
        <v>200</v>
      </c>
      <c r="G105" s="54">
        <v>0.2</v>
      </c>
      <c r="H105" s="54">
        <v>0</v>
      </c>
      <c r="I105" s="54">
        <v>15</v>
      </c>
      <c r="J105" s="52">
        <v>58</v>
      </c>
      <c r="K105" s="54" t="s">
        <v>38</v>
      </c>
      <c r="L105" s="40"/>
    </row>
    <row r="106" spans="1:12" ht="15" x14ac:dyDescent="0.25">
      <c r="A106" s="22"/>
      <c r="B106" s="14"/>
      <c r="C106" s="10"/>
      <c r="D106" s="47" t="s">
        <v>23</v>
      </c>
      <c r="E106" s="50" t="s">
        <v>97</v>
      </c>
      <c r="F106" s="52">
        <v>25</v>
      </c>
      <c r="G106" s="54">
        <v>1.9</v>
      </c>
      <c r="H106" s="54">
        <v>0.2</v>
      </c>
      <c r="I106" s="54">
        <v>12.9</v>
      </c>
      <c r="J106" s="52">
        <v>61</v>
      </c>
      <c r="K106" s="55" t="s">
        <v>39</v>
      </c>
      <c r="L106" s="40"/>
    </row>
    <row r="107" spans="1:12" ht="15" x14ac:dyDescent="0.25">
      <c r="A107" s="22"/>
      <c r="B107" s="14"/>
      <c r="C107" s="10"/>
      <c r="D107" s="47" t="s">
        <v>57</v>
      </c>
      <c r="E107" s="50" t="s">
        <v>98</v>
      </c>
      <c r="F107" s="52">
        <v>30</v>
      </c>
      <c r="G107" s="54">
        <v>1.1000000000000001</v>
      </c>
      <c r="H107" s="54">
        <v>9</v>
      </c>
      <c r="I107" s="54">
        <v>17.399999999999999</v>
      </c>
      <c r="J107" s="52">
        <v>156</v>
      </c>
      <c r="K107" s="55" t="s">
        <v>45</v>
      </c>
      <c r="L107" s="40"/>
    </row>
    <row r="108" spans="1:12" ht="15" x14ac:dyDescent="0.25">
      <c r="A108" s="22"/>
      <c r="B108" s="14"/>
      <c r="C108" s="10"/>
      <c r="D108" s="47" t="s">
        <v>23</v>
      </c>
      <c r="E108" s="51" t="s">
        <v>37</v>
      </c>
      <c r="F108" s="53">
        <v>33</v>
      </c>
      <c r="G108" s="55">
        <v>2.4</v>
      </c>
      <c r="H108" s="55">
        <v>0.4</v>
      </c>
      <c r="I108" s="55">
        <v>16.899999999999999</v>
      </c>
      <c r="J108" s="53">
        <v>72</v>
      </c>
      <c r="K108" s="55" t="s">
        <v>39</v>
      </c>
      <c r="L108" s="40">
        <v>115</v>
      </c>
    </row>
    <row r="109" spans="1:12" ht="15" x14ac:dyDescent="0.25">
      <c r="A109" s="22"/>
      <c r="B109" s="14"/>
      <c r="C109" s="10"/>
      <c r="D109" s="5"/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2"/>
      <c r="B110" s="14"/>
      <c r="C110" s="10"/>
      <c r="D110" s="5"/>
      <c r="E110" s="39"/>
      <c r="F110" s="40"/>
      <c r="G110" s="40"/>
      <c r="H110" s="40"/>
      <c r="I110" s="40"/>
      <c r="J110" s="40"/>
      <c r="K110" s="41"/>
      <c r="L110" s="40"/>
    </row>
    <row r="111" spans="1:12" ht="15.75" thickBot="1" x14ac:dyDescent="0.3">
      <c r="A111" s="23"/>
      <c r="B111" s="16"/>
      <c r="C111" s="7"/>
      <c r="D111" s="17" t="s">
        <v>30</v>
      </c>
      <c r="E111" s="8"/>
      <c r="F111" s="18">
        <f>SUM(F103:F110)</f>
        <v>598</v>
      </c>
      <c r="G111" s="18">
        <f t="shared" ref="G111:J111" si="48">SUM(G103:G110)</f>
        <v>27.599999999999998</v>
      </c>
      <c r="H111" s="18">
        <f t="shared" si="48"/>
        <v>35.1</v>
      </c>
      <c r="I111" s="18">
        <f t="shared" si="48"/>
        <v>96.4</v>
      </c>
      <c r="J111" s="18">
        <f t="shared" si="48"/>
        <v>804</v>
      </c>
      <c r="K111" s="24"/>
      <c r="L111" s="18">
        <f t="shared" ref="L111" si="49">SUM(L103:L110)</f>
        <v>115</v>
      </c>
    </row>
    <row r="112" spans="1:12" ht="15" x14ac:dyDescent="0.25">
      <c r="A112" s="25">
        <f>A103</f>
        <v>2</v>
      </c>
      <c r="B112" s="12">
        <f>B103</f>
        <v>1</v>
      </c>
      <c r="C112" s="9" t="s">
        <v>25</v>
      </c>
      <c r="D112" s="56" t="s">
        <v>26</v>
      </c>
      <c r="E112" s="57" t="s">
        <v>101</v>
      </c>
      <c r="F112" s="58">
        <v>200</v>
      </c>
      <c r="G112" s="59">
        <v>9.1999999999999993</v>
      </c>
      <c r="H112" s="59">
        <v>5.9</v>
      </c>
      <c r="I112" s="60">
        <v>10.4</v>
      </c>
      <c r="J112" s="58">
        <v>183</v>
      </c>
      <c r="K112" s="59" t="s">
        <v>102</v>
      </c>
      <c r="L112" s="40"/>
    </row>
    <row r="113" spans="1:12" ht="15" x14ac:dyDescent="0.25">
      <c r="A113" s="22"/>
      <c r="B113" s="14"/>
      <c r="C113" s="10"/>
      <c r="D113" s="47" t="s">
        <v>28</v>
      </c>
      <c r="E113" s="49" t="s">
        <v>95</v>
      </c>
      <c r="F113" s="52">
        <v>210</v>
      </c>
      <c r="G113" s="54">
        <v>11.5</v>
      </c>
      <c r="H113" s="54">
        <v>8.5</v>
      </c>
      <c r="I113" s="54">
        <v>34</v>
      </c>
      <c r="J113" s="52">
        <v>260</v>
      </c>
      <c r="K113" s="54" t="s">
        <v>99</v>
      </c>
      <c r="L113" s="40"/>
    </row>
    <row r="114" spans="1:12" ht="30" x14ac:dyDescent="0.25">
      <c r="A114" s="22"/>
      <c r="B114" s="14"/>
      <c r="C114" s="10"/>
      <c r="D114" s="48" t="s">
        <v>27</v>
      </c>
      <c r="E114" s="50" t="s">
        <v>96</v>
      </c>
      <c r="F114" s="52">
        <v>100</v>
      </c>
      <c r="G114" s="54">
        <v>10.5</v>
      </c>
      <c r="H114" s="54">
        <v>17</v>
      </c>
      <c r="I114" s="54">
        <v>0.2</v>
      </c>
      <c r="J114" s="52">
        <v>197</v>
      </c>
      <c r="K114" s="54" t="s">
        <v>100</v>
      </c>
      <c r="L114" s="40"/>
    </row>
    <row r="115" spans="1:12" ht="30" x14ac:dyDescent="0.25">
      <c r="A115" s="22"/>
      <c r="B115" s="14"/>
      <c r="C115" s="10"/>
      <c r="D115" s="48" t="s">
        <v>22</v>
      </c>
      <c r="E115" s="50" t="s">
        <v>36</v>
      </c>
      <c r="F115" s="52">
        <v>200</v>
      </c>
      <c r="G115" s="54">
        <v>0.2</v>
      </c>
      <c r="H115" s="54">
        <v>0</v>
      </c>
      <c r="I115" s="54">
        <v>15</v>
      </c>
      <c r="J115" s="52">
        <v>58</v>
      </c>
      <c r="K115" s="54" t="s">
        <v>38</v>
      </c>
      <c r="L115" s="40"/>
    </row>
    <row r="116" spans="1:12" ht="15" x14ac:dyDescent="0.25">
      <c r="A116" s="22"/>
      <c r="B116" s="14"/>
      <c r="C116" s="10"/>
      <c r="D116" s="47" t="s">
        <v>57</v>
      </c>
      <c r="E116" s="50" t="s">
        <v>98</v>
      </c>
      <c r="F116" s="52">
        <v>30</v>
      </c>
      <c r="G116" s="54">
        <v>1.1000000000000001</v>
      </c>
      <c r="H116" s="54">
        <v>9</v>
      </c>
      <c r="I116" s="54">
        <v>17.399999999999999</v>
      </c>
      <c r="J116" s="52">
        <v>156</v>
      </c>
      <c r="K116" s="55" t="s">
        <v>45</v>
      </c>
      <c r="L116" s="40"/>
    </row>
    <row r="117" spans="1:12" ht="15" x14ac:dyDescent="0.25">
      <c r="A117" s="22"/>
      <c r="B117" s="14"/>
      <c r="C117" s="10"/>
      <c r="D117" s="47" t="s">
        <v>23</v>
      </c>
      <c r="E117" s="50" t="s">
        <v>97</v>
      </c>
      <c r="F117" s="52">
        <v>25</v>
      </c>
      <c r="G117" s="54">
        <v>1.9</v>
      </c>
      <c r="H117" s="54">
        <v>0.2</v>
      </c>
      <c r="I117" s="54">
        <v>12.9</v>
      </c>
      <c r="J117" s="52">
        <v>61</v>
      </c>
      <c r="K117" s="55" t="s">
        <v>39</v>
      </c>
      <c r="L117" s="40"/>
    </row>
    <row r="118" spans="1:12" ht="15" x14ac:dyDescent="0.25">
      <c r="A118" s="22"/>
      <c r="B118" s="14"/>
      <c r="C118" s="10"/>
      <c r="D118" s="47" t="s">
        <v>23</v>
      </c>
      <c r="E118" s="51" t="s">
        <v>37</v>
      </c>
      <c r="F118" s="53">
        <v>33</v>
      </c>
      <c r="G118" s="55">
        <v>2.4</v>
      </c>
      <c r="H118" s="55">
        <v>0.4</v>
      </c>
      <c r="I118" s="55">
        <v>16.899999999999999</v>
      </c>
      <c r="J118" s="53">
        <v>72</v>
      </c>
      <c r="K118" s="55" t="s">
        <v>39</v>
      </c>
      <c r="L118" s="40">
        <v>127</v>
      </c>
    </row>
    <row r="119" spans="1:12" ht="15" x14ac:dyDescent="0.25">
      <c r="A119" s="22"/>
      <c r="B119" s="14"/>
      <c r="C119" s="10"/>
      <c r="D119" s="6"/>
      <c r="E119" s="39"/>
      <c r="F119" s="40"/>
      <c r="G119" s="40"/>
      <c r="H119" s="40"/>
      <c r="I119" s="40"/>
      <c r="J119" s="40"/>
      <c r="K119" s="41"/>
      <c r="L119" s="40"/>
    </row>
    <row r="120" spans="1:12" ht="15" x14ac:dyDescent="0.25">
      <c r="A120" s="22"/>
      <c r="B120" s="14"/>
      <c r="C120" s="10"/>
      <c r="D120" s="5"/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22"/>
      <c r="B121" s="14"/>
      <c r="C121" s="10"/>
      <c r="D121" s="5"/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23"/>
      <c r="B122" s="16"/>
      <c r="C122" s="7"/>
      <c r="D122" s="17" t="s">
        <v>30</v>
      </c>
      <c r="E122" s="8"/>
      <c r="F122" s="18">
        <f>SUM(F112:F121)</f>
        <v>798</v>
      </c>
      <c r="G122" s="18">
        <f t="shared" ref="G122:J122" si="50">SUM(G112:G121)</f>
        <v>36.799999999999997</v>
      </c>
      <c r="H122" s="18">
        <f t="shared" si="50"/>
        <v>41</v>
      </c>
      <c r="I122" s="18">
        <f t="shared" si="50"/>
        <v>106.80000000000001</v>
      </c>
      <c r="J122" s="18">
        <f t="shared" si="50"/>
        <v>987</v>
      </c>
      <c r="K122" s="24"/>
      <c r="L122" s="18">
        <f t="shared" ref="L122" si="51">SUM(L112:L121)</f>
        <v>127</v>
      </c>
    </row>
    <row r="123" spans="1:12" ht="15.75" thickBot="1" x14ac:dyDescent="0.25">
      <c r="A123" s="28">
        <f>A103</f>
        <v>2</v>
      </c>
      <c r="B123" s="29">
        <f>B103</f>
        <v>1</v>
      </c>
      <c r="C123" s="71" t="s">
        <v>4</v>
      </c>
      <c r="D123" s="72"/>
      <c r="E123" s="30"/>
      <c r="F123" s="31">
        <f>F111+F122</f>
        <v>1396</v>
      </c>
      <c r="G123" s="31">
        <f t="shared" ref="G123" si="52">G111+G122</f>
        <v>64.399999999999991</v>
      </c>
      <c r="H123" s="31">
        <f t="shared" ref="H123" si="53">H111+H122</f>
        <v>76.099999999999994</v>
      </c>
      <c r="I123" s="31">
        <f t="shared" ref="I123" si="54">I111+I122</f>
        <v>203.20000000000002</v>
      </c>
      <c r="J123" s="31">
        <f t="shared" ref="J123:L123" si="55">J111+J122</f>
        <v>1791</v>
      </c>
      <c r="K123" s="31"/>
      <c r="L123" s="31">
        <f t="shared" si="55"/>
        <v>242</v>
      </c>
    </row>
    <row r="124" spans="1:12" ht="15" x14ac:dyDescent="0.25">
      <c r="A124" s="13">
        <v>2</v>
      </c>
      <c r="B124" s="14">
        <v>2</v>
      </c>
      <c r="C124" s="21" t="s">
        <v>20</v>
      </c>
      <c r="D124" s="47" t="s">
        <v>21</v>
      </c>
      <c r="E124" s="49" t="s">
        <v>41</v>
      </c>
      <c r="F124" s="52">
        <v>150</v>
      </c>
      <c r="G124" s="54">
        <v>5.6</v>
      </c>
      <c r="H124" s="54">
        <v>6.5</v>
      </c>
      <c r="I124" s="54">
        <v>37.5</v>
      </c>
      <c r="J124" s="52">
        <v>218</v>
      </c>
      <c r="K124" s="54" t="s">
        <v>40</v>
      </c>
      <c r="L124" s="40"/>
    </row>
    <row r="125" spans="1:12" ht="30" x14ac:dyDescent="0.25">
      <c r="A125" s="13"/>
      <c r="B125" s="14"/>
      <c r="C125" s="10"/>
      <c r="D125" s="48" t="s">
        <v>21</v>
      </c>
      <c r="E125" s="50" t="s">
        <v>103</v>
      </c>
      <c r="F125" s="52">
        <v>90</v>
      </c>
      <c r="G125" s="54">
        <v>16</v>
      </c>
      <c r="H125" s="54">
        <v>12</v>
      </c>
      <c r="I125" s="54">
        <v>0.3</v>
      </c>
      <c r="J125" s="52">
        <v>174</v>
      </c>
      <c r="K125" s="54" t="s">
        <v>100</v>
      </c>
      <c r="L125" s="40"/>
    </row>
    <row r="126" spans="1:12" ht="15" x14ac:dyDescent="0.25">
      <c r="A126" s="13"/>
      <c r="B126" s="14"/>
      <c r="C126" s="10"/>
      <c r="D126" s="48" t="s">
        <v>29</v>
      </c>
      <c r="E126" s="50" t="s">
        <v>43</v>
      </c>
      <c r="F126" s="52">
        <v>200</v>
      </c>
      <c r="G126" s="54">
        <v>6</v>
      </c>
      <c r="H126" s="54">
        <v>6.4</v>
      </c>
      <c r="I126" s="54">
        <v>9.4</v>
      </c>
      <c r="J126" s="52">
        <v>120</v>
      </c>
      <c r="K126" s="54" t="s">
        <v>45</v>
      </c>
      <c r="L126" s="40"/>
    </row>
    <row r="127" spans="1:12" ht="30" x14ac:dyDescent="0.25">
      <c r="A127" s="13"/>
      <c r="B127" s="14"/>
      <c r="C127" s="10"/>
      <c r="D127" s="48" t="s">
        <v>22</v>
      </c>
      <c r="E127" s="50" t="s">
        <v>86</v>
      </c>
      <c r="F127" s="52">
        <v>200</v>
      </c>
      <c r="G127" s="54">
        <v>0.25</v>
      </c>
      <c r="H127" s="54">
        <v>0</v>
      </c>
      <c r="I127" s="54">
        <v>25.1</v>
      </c>
      <c r="J127" s="52">
        <v>99</v>
      </c>
      <c r="K127" s="54" t="s">
        <v>92</v>
      </c>
      <c r="L127" s="40"/>
    </row>
    <row r="128" spans="1:12" ht="15" x14ac:dyDescent="0.25">
      <c r="A128" s="13"/>
      <c r="B128" s="14"/>
      <c r="C128" s="10"/>
      <c r="D128" s="47" t="s">
        <v>23</v>
      </c>
      <c r="E128" s="50" t="s">
        <v>104</v>
      </c>
      <c r="F128" s="52">
        <v>25</v>
      </c>
      <c r="G128" s="54">
        <v>1.9</v>
      </c>
      <c r="H128" s="54">
        <v>0.2</v>
      </c>
      <c r="I128" s="54">
        <v>12.9</v>
      </c>
      <c r="J128" s="52">
        <v>61</v>
      </c>
      <c r="K128" s="55" t="s">
        <v>39</v>
      </c>
      <c r="L128" s="40"/>
    </row>
    <row r="129" spans="1:12" ht="15" x14ac:dyDescent="0.25">
      <c r="A129" s="13"/>
      <c r="B129" s="14"/>
      <c r="C129" s="10"/>
      <c r="D129" s="47" t="s">
        <v>23</v>
      </c>
      <c r="E129" s="51" t="s">
        <v>37</v>
      </c>
      <c r="F129" s="53">
        <v>33</v>
      </c>
      <c r="G129" s="55">
        <v>2.4</v>
      </c>
      <c r="H129" s="55">
        <v>0.4</v>
      </c>
      <c r="I129" s="55">
        <v>16.899999999999999</v>
      </c>
      <c r="J129" s="53">
        <v>72</v>
      </c>
      <c r="K129" s="55" t="s">
        <v>39</v>
      </c>
      <c r="L129" s="40">
        <v>115</v>
      </c>
    </row>
    <row r="130" spans="1:12" ht="15" x14ac:dyDescent="0.25">
      <c r="A130" s="13"/>
      <c r="B130" s="14"/>
      <c r="C130" s="10"/>
      <c r="D130" s="47"/>
      <c r="E130" s="51"/>
      <c r="F130" s="53"/>
      <c r="G130" s="55"/>
      <c r="H130" s="55"/>
      <c r="I130" s="55"/>
      <c r="J130" s="53"/>
      <c r="K130" s="55"/>
      <c r="L130" s="40"/>
    </row>
    <row r="131" spans="1:12" ht="15" x14ac:dyDescent="0.25">
      <c r="A131" s="13"/>
      <c r="B131" s="14"/>
      <c r="C131" s="10"/>
      <c r="D131" s="6"/>
      <c r="E131" s="39"/>
      <c r="F131" s="40"/>
      <c r="G131" s="40"/>
      <c r="H131" s="40"/>
      <c r="I131" s="40"/>
      <c r="J131" s="40"/>
      <c r="K131" s="41"/>
      <c r="L131" s="40"/>
    </row>
    <row r="132" spans="1:12" ht="15.75" thickBot="1" x14ac:dyDescent="0.3">
      <c r="A132" s="15"/>
      <c r="B132" s="16"/>
      <c r="C132" s="7"/>
      <c r="D132" s="17" t="s">
        <v>30</v>
      </c>
      <c r="E132" s="8"/>
      <c r="F132" s="18">
        <f>SUM(F124:F131)</f>
        <v>698</v>
      </c>
      <c r="G132" s="18">
        <f t="shared" ref="G132:J132" si="56">SUM(G124:G131)</f>
        <v>32.15</v>
      </c>
      <c r="H132" s="18">
        <f t="shared" si="56"/>
        <v>25.499999999999996</v>
      </c>
      <c r="I132" s="18">
        <f t="shared" si="56"/>
        <v>102.1</v>
      </c>
      <c r="J132" s="18">
        <f t="shared" si="56"/>
        <v>744</v>
      </c>
      <c r="K132" s="24"/>
      <c r="L132" s="18">
        <f t="shared" ref="L132" si="57">SUM(L124:L131)</f>
        <v>115</v>
      </c>
    </row>
    <row r="133" spans="1:12" ht="15" x14ac:dyDescent="0.25">
      <c r="A133" s="12">
        <f>A124</f>
        <v>2</v>
      </c>
      <c r="B133" s="12">
        <f>B124</f>
        <v>2</v>
      </c>
      <c r="C133" s="9" t="s">
        <v>25</v>
      </c>
      <c r="D133" s="56" t="s">
        <v>26</v>
      </c>
      <c r="E133" s="57" t="s">
        <v>105</v>
      </c>
      <c r="F133" s="58">
        <v>200</v>
      </c>
      <c r="G133" s="59">
        <v>5.3</v>
      </c>
      <c r="H133" s="59">
        <v>3.6</v>
      </c>
      <c r="I133" s="60">
        <v>14.6</v>
      </c>
      <c r="J133" s="58">
        <v>113</v>
      </c>
      <c r="K133" s="59" t="s">
        <v>106</v>
      </c>
      <c r="L133" s="40"/>
    </row>
    <row r="134" spans="1:12" ht="15" x14ac:dyDescent="0.25">
      <c r="A134" s="13"/>
      <c r="B134" s="14"/>
      <c r="C134" s="10"/>
      <c r="D134" s="47" t="s">
        <v>28</v>
      </c>
      <c r="E134" s="49" t="s">
        <v>41</v>
      </c>
      <c r="F134" s="52">
        <v>150</v>
      </c>
      <c r="G134" s="54">
        <v>5.6</v>
      </c>
      <c r="H134" s="54">
        <v>6.5</v>
      </c>
      <c r="I134" s="54">
        <v>37.5</v>
      </c>
      <c r="J134" s="52">
        <v>218</v>
      </c>
      <c r="K134" s="54" t="s">
        <v>40</v>
      </c>
      <c r="L134" s="40"/>
    </row>
    <row r="135" spans="1:12" ht="30" x14ac:dyDescent="0.25">
      <c r="A135" s="13"/>
      <c r="B135" s="14"/>
      <c r="C135" s="10"/>
      <c r="D135" s="48" t="s">
        <v>27</v>
      </c>
      <c r="E135" s="50" t="s">
        <v>103</v>
      </c>
      <c r="F135" s="52">
        <v>90</v>
      </c>
      <c r="G135" s="54">
        <v>16</v>
      </c>
      <c r="H135" s="54">
        <v>12</v>
      </c>
      <c r="I135" s="54">
        <v>0.3</v>
      </c>
      <c r="J135" s="52">
        <v>174</v>
      </c>
      <c r="K135" s="54" t="s">
        <v>100</v>
      </c>
      <c r="L135" s="40"/>
    </row>
    <row r="136" spans="1:12" ht="30" x14ac:dyDescent="0.25">
      <c r="A136" s="13"/>
      <c r="B136" s="14"/>
      <c r="C136" s="10"/>
      <c r="D136" s="48" t="s">
        <v>22</v>
      </c>
      <c r="E136" s="50" t="s">
        <v>86</v>
      </c>
      <c r="F136" s="52">
        <v>200</v>
      </c>
      <c r="G136" s="54">
        <v>0.25</v>
      </c>
      <c r="H136" s="54">
        <v>0</v>
      </c>
      <c r="I136" s="54">
        <v>25.1</v>
      </c>
      <c r="J136" s="52">
        <v>99</v>
      </c>
      <c r="K136" s="54" t="s">
        <v>92</v>
      </c>
      <c r="L136" s="40"/>
    </row>
    <row r="137" spans="1:12" ht="15" x14ac:dyDescent="0.25">
      <c r="A137" s="13"/>
      <c r="B137" s="14"/>
      <c r="C137" s="10"/>
      <c r="D137" s="48" t="s">
        <v>29</v>
      </c>
      <c r="E137" s="50" t="s">
        <v>43</v>
      </c>
      <c r="F137" s="52">
        <v>200</v>
      </c>
      <c r="G137" s="54">
        <v>6</v>
      </c>
      <c r="H137" s="54">
        <v>6.4</v>
      </c>
      <c r="I137" s="54">
        <v>9.4</v>
      </c>
      <c r="J137" s="52">
        <v>120</v>
      </c>
      <c r="K137" s="54" t="s">
        <v>45</v>
      </c>
      <c r="L137" s="40"/>
    </row>
    <row r="138" spans="1:12" ht="15" x14ac:dyDescent="0.25">
      <c r="A138" s="13"/>
      <c r="B138" s="14"/>
      <c r="C138" s="10"/>
      <c r="D138" s="47" t="s">
        <v>23</v>
      </c>
      <c r="E138" s="50" t="s">
        <v>97</v>
      </c>
      <c r="F138" s="52">
        <v>25</v>
      </c>
      <c r="G138" s="54">
        <v>1.9</v>
      </c>
      <c r="H138" s="54">
        <v>0.2</v>
      </c>
      <c r="I138" s="54">
        <v>12.9</v>
      </c>
      <c r="J138" s="52">
        <v>61</v>
      </c>
      <c r="K138" s="55" t="s">
        <v>39</v>
      </c>
      <c r="L138" s="40"/>
    </row>
    <row r="139" spans="1:12" ht="15" x14ac:dyDescent="0.25">
      <c r="A139" s="13"/>
      <c r="B139" s="14"/>
      <c r="C139" s="10"/>
      <c r="D139" s="47" t="s">
        <v>23</v>
      </c>
      <c r="E139" s="51" t="s">
        <v>37</v>
      </c>
      <c r="F139" s="53">
        <v>33</v>
      </c>
      <c r="G139" s="55">
        <v>2.4</v>
      </c>
      <c r="H139" s="55">
        <v>0.4</v>
      </c>
      <c r="I139" s="55">
        <v>16.899999999999999</v>
      </c>
      <c r="J139" s="53">
        <v>72</v>
      </c>
      <c r="K139" s="55" t="s">
        <v>39</v>
      </c>
      <c r="L139" s="40">
        <v>127</v>
      </c>
    </row>
    <row r="140" spans="1:12" ht="15" x14ac:dyDescent="0.25">
      <c r="A140" s="13"/>
      <c r="B140" s="14"/>
      <c r="C140" s="10"/>
      <c r="D140" s="47"/>
      <c r="E140" s="51"/>
      <c r="F140" s="53"/>
      <c r="G140" s="55"/>
      <c r="H140" s="55"/>
      <c r="I140" s="55"/>
      <c r="J140" s="53"/>
      <c r="K140" s="55"/>
      <c r="L140" s="40"/>
    </row>
    <row r="141" spans="1:12" ht="15" x14ac:dyDescent="0.25">
      <c r="A141" s="13"/>
      <c r="B141" s="14"/>
      <c r="C141" s="10"/>
      <c r="D141" s="47"/>
      <c r="E141" s="50"/>
      <c r="F141" s="52"/>
      <c r="G141" s="54"/>
      <c r="H141" s="54"/>
      <c r="I141" s="54"/>
      <c r="J141" s="52"/>
      <c r="K141" s="55"/>
      <c r="L141" s="40"/>
    </row>
    <row r="142" spans="1:12" ht="15" x14ac:dyDescent="0.25">
      <c r="A142" s="13"/>
      <c r="B142" s="14"/>
      <c r="C142" s="10"/>
      <c r="D142" s="47"/>
      <c r="E142" s="51"/>
      <c r="F142" s="53"/>
      <c r="G142" s="55"/>
      <c r="H142" s="55"/>
      <c r="I142" s="55"/>
      <c r="J142" s="53"/>
      <c r="K142" s="55"/>
      <c r="L142" s="40"/>
    </row>
    <row r="143" spans="1:12" ht="15" x14ac:dyDescent="0.25">
      <c r="A143" s="15"/>
      <c r="B143" s="16"/>
      <c r="C143" s="7"/>
      <c r="D143" s="17" t="s">
        <v>30</v>
      </c>
      <c r="E143" s="8"/>
      <c r="F143" s="18">
        <f>SUM(F133:F142)</f>
        <v>898</v>
      </c>
      <c r="G143" s="18">
        <f t="shared" ref="G143:J143" si="58">SUM(G133:G142)</f>
        <v>37.449999999999996</v>
      </c>
      <c r="H143" s="18">
        <f t="shared" si="58"/>
        <v>29.099999999999998</v>
      </c>
      <c r="I143" s="18">
        <f t="shared" si="58"/>
        <v>116.70000000000002</v>
      </c>
      <c r="J143" s="18">
        <f t="shared" si="58"/>
        <v>857</v>
      </c>
      <c r="K143" s="24"/>
      <c r="L143" s="18">
        <f t="shared" ref="L143" si="59">SUM(L133:L142)</f>
        <v>127</v>
      </c>
    </row>
    <row r="144" spans="1:12" ht="15.75" thickBot="1" x14ac:dyDescent="0.25">
      <c r="A144" s="32">
        <f>A124</f>
        <v>2</v>
      </c>
      <c r="B144" s="32">
        <f>B124</f>
        <v>2</v>
      </c>
      <c r="C144" s="71" t="s">
        <v>4</v>
      </c>
      <c r="D144" s="72"/>
      <c r="E144" s="30"/>
      <c r="F144" s="31">
        <f>F132+F143</f>
        <v>1596</v>
      </c>
      <c r="G144" s="31">
        <f t="shared" ref="G144" si="60">G132+G143</f>
        <v>69.599999999999994</v>
      </c>
      <c r="H144" s="31">
        <f t="shared" ref="H144" si="61">H132+H143</f>
        <v>54.599999999999994</v>
      </c>
      <c r="I144" s="31">
        <f t="shared" ref="I144" si="62">I132+I143</f>
        <v>218.8</v>
      </c>
      <c r="J144" s="31">
        <f t="shared" ref="J144:L144" si="63">J132+J143</f>
        <v>1601</v>
      </c>
      <c r="K144" s="31"/>
      <c r="L144" s="31">
        <f t="shared" si="63"/>
        <v>242</v>
      </c>
    </row>
    <row r="145" spans="1:12" ht="30" x14ac:dyDescent="0.25">
      <c r="A145" s="19">
        <v>2</v>
      </c>
      <c r="B145" s="20">
        <v>3</v>
      </c>
      <c r="C145" s="21" t="s">
        <v>20</v>
      </c>
      <c r="D145" s="61" t="s">
        <v>21</v>
      </c>
      <c r="E145" s="49" t="s">
        <v>75</v>
      </c>
      <c r="F145" s="62">
        <v>185</v>
      </c>
      <c r="G145" s="65">
        <v>19.3</v>
      </c>
      <c r="H145" s="65">
        <v>10.9</v>
      </c>
      <c r="I145" s="65">
        <v>35.32</v>
      </c>
      <c r="J145" s="62">
        <v>306</v>
      </c>
      <c r="K145" s="65" t="s">
        <v>109</v>
      </c>
      <c r="L145" s="38"/>
    </row>
    <row r="146" spans="1:12" ht="30" x14ac:dyDescent="0.25">
      <c r="A146" s="22"/>
      <c r="B146" s="14"/>
      <c r="C146" s="10"/>
      <c r="D146" s="61" t="s">
        <v>22</v>
      </c>
      <c r="E146" s="63" t="s">
        <v>107</v>
      </c>
      <c r="F146" s="64">
        <v>200</v>
      </c>
      <c r="G146" s="65">
        <v>0.4</v>
      </c>
      <c r="H146" s="65">
        <v>0</v>
      </c>
      <c r="I146" s="65">
        <v>27.3</v>
      </c>
      <c r="J146" s="64">
        <v>127</v>
      </c>
      <c r="K146" s="65" t="s">
        <v>110</v>
      </c>
      <c r="L146" s="40"/>
    </row>
    <row r="147" spans="1:12" ht="30" x14ac:dyDescent="0.25">
      <c r="A147" s="22"/>
      <c r="B147" s="14"/>
      <c r="C147" s="10"/>
      <c r="D147" s="61" t="s">
        <v>29</v>
      </c>
      <c r="E147" s="51" t="s">
        <v>108</v>
      </c>
      <c r="F147" s="53">
        <v>200</v>
      </c>
      <c r="G147" s="55">
        <v>6</v>
      </c>
      <c r="H147" s="55">
        <v>6.4</v>
      </c>
      <c r="I147" s="55">
        <v>9.4</v>
      </c>
      <c r="J147" s="53">
        <v>120</v>
      </c>
      <c r="K147" s="55" t="s">
        <v>45</v>
      </c>
      <c r="L147" s="40"/>
    </row>
    <row r="148" spans="1:12" ht="15" x14ac:dyDescent="0.25">
      <c r="A148" s="22"/>
      <c r="B148" s="14"/>
      <c r="C148" s="10"/>
      <c r="D148" s="61" t="s">
        <v>23</v>
      </c>
      <c r="E148" s="51" t="s">
        <v>44</v>
      </c>
      <c r="F148" s="53">
        <v>33</v>
      </c>
      <c r="G148" s="55">
        <v>2.4</v>
      </c>
      <c r="H148" s="55">
        <v>0.4</v>
      </c>
      <c r="I148" s="55">
        <v>16.899999999999999</v>
      </c>
      <c r="J148" s="53">
        <v>72</v>
      </c>
      <c r="K148" s="55" t="s">
        <v>39</v>
      </c>
      <c r="L148" s="40">
        <v>115</v>
      </c>
    </row>
    <row r="149" spans="1:12" ht="15" x14ac:dyDescent="0.25">
      <c r="A149" s="22"/>
      <c r="B149" s="14"/>
      <c r="C149" s="10"/>
      <c r="D149" s="5"/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2"/>
      <c r="B150" s="14"/>
      <c r="C150" s="10"/>
      <c r="D150" s="5"/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6"/>
      <c r="C151" s="7"/>
      <c r="D151" s="17" t="s">
        <v>30</v>
      </c>
      <c r="E151" s="8"/>
      <c r="F151" s="18"/>
      <c r="G151" s="18"/>
      <c r="H151" s="18"/>
      <c r="I151" s="18"/>
      <c r="J151" s="18"/>
      <c r="K151" s="24"/>
      <c r="L151" s="18">
        <f>SUM(L145:L150)</f>
        <v>115</v>
      </c>
    </row>
    <row r="152" spans="1:12" ht="30" x14ac:dyDescent="0.25">
      <c r="A152" s="25">
        <f>A145</f>
        <v>2</v>
      </c>
      <c r="B152" s="12">
        <f>B145</f>
        <v>3</v>
      </c>
      <c r="C152" s="9" t="s">
        <v>25</v>
      </c>
      <c r="D152" s="47" t="s">
        <v>26</v>
      </c>
      <c r="E152" s="49" t="s">
        <v>111</v>
      </c>
      <c r="F152" s="62">
        <v>200</v>
      </c>
      <c r="G152" s="65">
        <v>3.6</v>
      </c>
      <c r="H152" s="65">
        <v>3.5</v>
      </c>
      <c r="I152" s="65">
        <v>8.4</v>
      </c>
      <c r="J152" s="62">
        <v>140</v>
      </c>
      <c r="K152" s="65" t="s">
        <v>94</v>
      </c>
      <c r="L152" s="40"/>
    </row>
    <row r="153" spans="1:12" ht="30" x14ac:dyDescent="0.25">
      <c r="A153" s="22"/>
      <c r="B153" s="14"/>
      <c r="C153" s="10"/>
      <c r="D153" s="47" t="s">
        <v>28</v>
      </c>
      <c r="E153" s="49" t="s">
        <v>75</v>
      </c>
      <c r="F153" s="62">
        <v>185</v>
      </c>
      <c r="G153" s="65">
        <v>19.3</v>
      </c>
      <c r="H153" s="65">
        <v>10.9</v>
      </c>
      <c r="I153" s="65">
        <v>35.32</v>
      </c>
      <c r="J153" s="62">
        <v>306</v>
      </c>
      <c r="K153" s="65" t="s">
        <v>109</v>
      </c>
      <c r="L153" s="40"/>
    </row>
    <row r="154" spans="1:12" ht="30" x14ac:dyDescent="0.25">
      <c r="A154" s="22"/>
      <c r="B154" s="14"/>
      <c r="C154" s="10"/>
      <c r="D154" s="47" t="s">
        <v>22</v>
      </c>
      <c r="E154" s="63" t="s">
        <v>107</v>
      </c>
      <c r="F154" s="64">
        <v>200</v>
      </c>
      <c r="G154" s="65">
        <v>0.4</v>
      </c>
      <c r="H154" s="65">
        <v>0</v>
      </c>
      <c r="I154" s="65">
        <v>27.3</v>
      </c>
      <c r="J154" s="64">
        <v>127</v>
      </c>
      <c r="K154" s="65" t="s">
        <v>110</v>
      </c>
      <c r="L154" s="40"/>
    </row>
    <row r="155" spans="1:12" ht="30" x14ac:dyDescent="0.25">
      <c r="A155" s="22"/>
      <c r="B155" s="14"/>
      <c r="C155" s="10"/>
      <c r="D155" s="61" t="s">
        <v>29</v>
      </c>
      <c r="E155" s="51" t="s">
        <v>108</v>
      </c>
      <c r="F155" s="53">
        <v>200</v>
      </c>
      <c r="G155" s="55">
        <v>6</v>
      </c>
      <c r="H155" s="55">
        <v>6.4</v>
      </c>
      <c r="I155" s="55">
        <v>9.4</v>
      </c>
      <c r="J155" s="53">
        <v>120</v>
      </c>
      <c r="K155" s="55" t="s">
        <v>45</v>
      </c>
      <c r="L155" s="40"/>
    </row>
    <row r="156" spans="1:12" ht="30" x14ac:dyDescent="0.25">
      <c r="A156" s="22"/>
      <c r="B156" s="14"/>
      <c r="C156" s="10"/>
      <c r="D156" s="61" t="s">
        <v>23</v>
      </c>
      <c r="E156" s="51" t="s">
        <v>112</v>
      </c>
      <c r="F156" s="53">
        <v>33</v>
      </c>
      <c r="G156" s="55">
        <v>2.4</v>
      </c>
      <c r="H156" s="55">
        <v>0.4</v>
      </c>
      <c r="I156" s="55">
        <v>16.899999999999999</v>
      </c>
      <c r="J156" s="53">
        <v>72</v>
      </c>
      <c r="K156" s="55" t="s">
        <v>39</v>
      </c>
      <c r="L156" s="40">
        <v>127</v>
      </c>
    </row>
    <row r="157" spans="1:12" ht="15" x14ac:dyDescent="0.25">
      <c r="A157" s="22"/>
      <c r="B157" s="14"/>
      <c r="C157" s="10"/>
      <c r="D157" s="6"/>
      <c r="E157" s="39"/>
      <c r="F157" s="40"/>
      <c r="G157" s="40"/>
      <c r="H157" s="40"/>
      <c r="I157" s="40"/>
      <c r="J157" s="40"/>
      <c r="K157" s="41"/>
      <c r="L157" s="40"/>
    </row>
    <row r="158" spans="1:12" ht="15" x14ac:dyDescent="0.25">
      <c r="A158" s="22"/>
      <c r="B158" s="14"/>
      <c r="C158" s="10"/>
      <c r="D158" s="5"/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2"/>
      <c r="B159" s="14"/>
      <c r="C159" s="10"/>
      <c r="D159" s="5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6"/>
      <c r="C160" s="7"/>
      <c r="D160" s="17" t="s">
        <v>30</v>
      </c>
      <c r="E160" s="8"/>
      <c r="F160" s="18">
        <f>SUM(F152:F159)</f>
        <v>818</v>
      </c>
      <c r="G160" s="18">
        <f>SUM(G152:G159)</f>
        <v>31.7</v>
      </c>
      <c r="H160" s="18">
        <f>SUM(H152:H159)</f>
        <v>21.2</v>
      </c>
      <c r="I160" s="18">
        <f>SUM(I152:I159)</f>
        <v>97.32</v>
      </c>
      <c r="J160" s="18">
        <f>SUM(J152:J159)</f>
        <v>765</v>
      </c>
      <c r="K160" s="24"/>
      <c r="L160" s="18">
        <f>SUM(L152:L159)</f>
        <v>127</v>
      </c>
    </row>
    <row r="161" spans="1:12" ht="15.75" thickBot="1" x14ac:dyDescent="0.25">
      <c r="A161" s="28">
        <f>A145</f>
        <v>2</v>
      </c>
      <c r="B161" s="29">
        <f>B145</f>
        <v>3</v>
      </c>
      <c r="C161" s="71" t="s">
        <v>4</v>
      </c>
      <c r="D161" s="72"/>
      <c r="E161" s="30"/>
      <c r="F161" s="31">
        <f>F151+F160</f>
        <v>818</v>
      </c>
      <c r="G161" s="31">
        <f>G151+G160</f>
        <v>31.7</v>
      </c>
      <c r="H161" s="31">
        <f>H151+H160</f>
        <v>21.2</v>
      </c>
      <c r="I161" s="31">
        <f>I151+I160</f>
        <v>97.32</v>
      </c>
      <c r="J161" s="31">
        <f>J151+J160</f>
        <v>765</v>
      </c>
      <c r="K161" s="31"/>
      <c r="L161" s="31">
        <f>L151+L160</f>
        <v>242</v>
      </c>
    </row>
    <row r="162" spans="1:12" ht="30" x14ac:dyDescent="0.25">
      <c r="A162" s="19">
        <v>2</v>
      </c>
      <c r="B162" s="20">
        <v>4</v>
      </c>
      <c r="C162" s="21" t="s">
        <v>20</v>
      </c>
      <c r="D162" s="61" t="s">
        <v>21</v>
      </c>
      <c r="E162" s="49" t="s">
        <v>113</v>
      </c>
      <c r="F162" s="62">
        <v>100</v>
      </c>
      <c r="G162" s="65">
        <v>8.4600000000000009</v>
      </c>
      <c r="H162" s="65">
        <v>10.84</v>
      </c>
      <c r="I162" s="65">
        <v>11.27</v>
      </c>
      <c r="J162" s="62">
        <v>125</v>
      </c>
      <c r="K162" s="65" t="s">
        <v>119</v>
      </c>
      <c r="L162" s="38"/>
    </row>
    <row r="163" spans="1:12" ht="30" x14ac:dyDescent="0.25">
      <c r="A163" s="22"/>
      <c r="B163" s="14"/>
      <c r="C163" s="10"/>
      <c r="D163" s="61" t="s">
        <v>21</v>
      </c>
      <c r="E163" s="49" t="s">
        <v>114</v>
      </c>
      <c r="F163" s="62">
        <v>200</v>
      </c>
      <c r="G163" s="65">
        <v>6.8</v>
      </c>
      <c r="H163" s="65">
        <v>10.8</v>
      </c>
      <c r="I163" s="65">
        <v>61.02</v>
      </c>
      <c r="J163" s="62">
        <v>382</v>
      </c>
      <c r="K163" s="65" t="s">
        <v>120</v>
      </c>
      <c r="L163" s="40"/>
    </row>
    <row r="164" spans="1:12" ht="15" x14ac:dyDescent="0.25">
      <c r="A164" s="22"/>
      <c r="B164" s="14"/>
      <c r="C164" s="10"/>
      <c r="D164" s="61" t="s">
        <v>63</v>
      </c>
      <c r="E164" s="49" t="s">
        <v>115</v>
      </c>
      <c r="F164" s="62">
        <v>60</v>
      </c>
      <c r="G164" s="65">
        <v>1.8</v>
      </c>
      <c r="H164" s="65">
        <v>0</v>
      </c>
      <c r="I164" s="65">
        <v>4.9000000000000004</v>
      </c>
      <c r="J164" s="62">
        <v>22</v>
      </c>
      <c r="K164" s="65" t="s">
        <v>121</v>
      </c>
      <c r="L164" s="40"/>
    </row>
    <row r="165" spans="1:12" ht="30" x14ac:dyDescent="0.25">
      <c r="A165" s="22"/>
      <c r="B165" s="14"/>
      <c r="C165" s="10"/>
      <c r="D165" s="61" t="s">
        <v>22</v>
      </c>
      <c r="E165" s="66" t="s">
        <v>116</v>
      </c>
      <c r="F165" s="62">
        <v>200</v>
      </c>
      <c r="G165" s="65">
        <v>0.4</v>
      </c>
      <c r="H165" s="65">
        <v>0</v>
      </c>
      <c r="I165" s="65">
        <v>27.3</v>
      </c>
      <c r="J165" s="62">
        <v>81</v>
      </c>
      <c r="K165" s="65" t="s">
        <v>122</v>
      </c>
      <c r="L165" s="40"/>
    </row>
    <row r="166" spans="1:12" ht="15" x14ac:dyDescent="0.25">
      <c r="A166" s="22"/>
      <c r="B166" s="14"/>
      <c r="C166" s="10"/>
      <c r="D166" s="61" t="s">
        <v>57</v>
      </c>
      <c r="E166" s="66" t="s">
        <v>117</v>
      </c>
      <c r="F166" s="62">
        <v>16</v>
      </c>
      <c r="G166" s="65">
        <v>2</v>
      </c>
      <c r="H166" s="65">
        <v>7</v>
      </c>
      <c r="I166" s="65">
        <v>17.100000000000001</v>
      </c>
      <c r="J166" s="62">
        <v>140</v>
      </c>
      <c r="K166" s="65" t="s">
        <v>45</v>
      </c>
      <c r="L166" s="40"/>
    </row>
    <row r="167" spans="1:12" ht="15" x14ac:dyDescent="0.25">
      <c r="A167" s="22"/>
      <c r="B167" s="14"/>
      <c r="C167" s="10"/>
      <c r="D167" s="61" t="s">
        <v>23</v>
      </c>
      <c r="E167" s="51" t="s">
        <v>118</v>
      </c>
      <c r="F167" s="53">
        <v>33</v>
      </c>
      <c r="G167" s="55">
        <v>2.4</v>
      </c>
      <c r="H167" s="55">
        <v>0.4</v>
      </c>
      <c r="I167" s="55">
        <v>16.899999999999999</v>
      </c>
      <c r="J167" s="53">
        <v>72</v>
      </c>
      <c r="K167" s="55" t="s">
        <v>39</v>
      </c>
      <c r="L167" s="40">
        <v>115</v>
      </c>
    </row>
    <row r="168" spans="1:12" ht="15" x14ac:dyDescent="0.25">
      <c r="A168" s="22"/>
      <c r="B168" s="14"/>
      <c r="C168" s="10"/>
      <c r="D168" s="5"/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6"/>
      <c r="C169" s="7"/>
      <c r="D169" s="17" t="s">
        <v>30</v>
      </c>
      <c r="E169" s="8"/>
      <c r="F169" s="18">
        <f>SUM(F162:F168)</f>
        <v>609</v>
      </c>
      <c r="G169" s="18">
        <f t="shared" ref="G169:J169" si="64">SUM(G162:G168)</f>
        <v>21.86</v>
      </c>
      <c r="H169" s="18">
        <f t="shared" si="64"/>
        <v>29.04</v>
      </c>
      <c r="I169" s="18">
        <f t="shared" si="64"/>
        <v>138.49</v>
      </c>
      <c r="J169" s="18">
        <f t="shared" si="64"/>
        <v>822</v>
      </c>
      <c r="K169" s="24"/>
      <c r="L169" s="18">
        <f t="shared" ref="L169" si="65">SUM(L162:L168)</f>
        <v>115</v>
      </c>
    </row>
    <row r="170" spans="1:12" ht="15" x14ac:dyDescent="0.25">
      <c r="A170" s="25">
        <f>A162</f>
        <v>2</v>
      </c>
      <c r="B170" s="12">
        <f>B162</f>
        <v>4</v>
      </c>
      <c r="C170" s="9" t="s">
        <v>25</v>
      </c>
      <c r="D170" s="47" t="s">
        <v>26</v>
      </c>
      <c r="E170" s="49" t="s">
        <v>123</v>
      </c>
      <c r="F170" s="62">
        <v>200</v>
      </c>
      <c r="G170" s="65">
        <v>3.6</v>
      </c>
      <c r="H170" s="65">
        <v>3.5</v>
      </c>
      <c r="I170" s="65">
        <v>8.4</v>
      </c>
      <c r="J170" s="62">
        <v>173</v>
      </c>
      <c r="K170" s="65" t="s">
        <v>124</v>
      </c>
      <c r="L170" s="40"/>
    </row>
    <row r="171" spans="1:12" ht="30" x14ac:dyDescent="0.25">
      <c r="A171" s="22"/>
      <c r="B171" s="14"/>
      <c r="C171" s="10"/>
      <c r="D171" s="47" t="s">
        <v>27</v>
      </c>
      <c r="E171" s="49" t="s">
        <v>113</v>
      </c>
      <c r="F171" s="62">
        <v>100</v>
      </c>
      <c r="G171" s="65">
        <v>8.4600000000000009</v>
      </c>
      <c r="H171" s="65">
        <v>10.84</v>
      </c>
      <c r="I171" s="65">
        <v>11.27</v>
      </c>
      <c r="J171" s="62">
        <v>125</v>
      </c>
      <c r="K171" s="65" t="s">
        <v>119</v>
      </c>
      <c r="L171" s="40"/>
    </row>
    <row r="172" spans="1:12" ht="15" x14ac:dyDescent="0.25">
      <c r="A172" s="22"/>
      <c r="B172" s="14"/>
      <c r="C172" s="10"/>
      <c r="D172" s="61" t="s">
        <v>63</v>
      </c>
      <c r="E172" s="49" t="s">
        <v>115</v>
      </c>
      <c r="F172" s="62">
        <v>60</v>
      </c>
      <c r="G172" s="65">
        <v>1.8</v>
      </c>
      <c r="H172" s="65">
        <v>0</v>
      </c>
      <c r="I172" s="65">
        <v>4.9000000000000004</v>
      </c>
      <c r="J172" s="62">
        <v>22</v>
      </c>
      <c r="K172" s="65" t="s">
        <v>121</v>
      </c>
      <c r="L172" s="40"/>
    </row>
    <row r="173" spans="1:12" ht="30" x14ac:dyDescent="0.25">
      <c r="A173" s="22"/>
      <c r="B173" s="14"/>
      <c r="C173" s="10"/>
      <c r="D173" s="47" t="s">
        <v>28</v>
      </c>
      <c r="E173" s="49" t="s">
        <v>114</v>
      </c>
      <c r="F173" s="62">
        <v>200</v>
      </c>
      <c r="G173" s="65">
        <v>6.8</v>
      </c>
      <c r="H173" s="65">
        <v>10.8</v>
      </c>
      <c r="I173" s="65">
        <v>61.02</v>
      </c>
      <c r="J173" s="62">
        <v>382</v>
      </c>
      <c r="K173" s="65" t="s">
        <v>120</v>
      </c>
      <c r="L173" s="40"/>
    </row>
    <row r="174" spans="1:12" ht="15" x14ac:dyDescent="0.25">
      <c r="A174" s="22"/>
      <c r="B174" s="14"/>
      <c r="C174" s="10"/>
      <c r="D174" s="61" t="s">
        <v>57</v>
      </c>
      <c r="E174" s="66" t="s">
        <v>117</v>
      </c>
      <c r="F174" s="62">
        <v>16</v>
      </c>
      <c r="G174" s="65">
        <v>2</v>
      </c>
      <c r="H174" s="65">
        <v>7</v>
      </c>
      <c r="I174" s="65">
        <v>17.100000000000001</v>
      </c>
      <c r="J174" s="62">
        <v>140</v>
      </c>
      <c r="K174" s="65" t="s">
        <v>45</v>
      </c>
      <c r="L174" s="40"/>
    </row>
    <row r="175" spans="1:12" ht="30" x14ac:dyDescent="0.25">
      <c r="A175" s="22"/>
      <c r="B175" s="14"/>
      <c r="C175" s="10"/>
      <c r="D175" s="47" t="s">
        <v>22</v>
      </c>
      <c r="E175" s="66" t="s">
        <v>116</v>
      </c>
      <c r="F175" s="62">
        <v>200</v>
      </c>
      <c r="G175" s="65">
        <v>0.4</v>
      </c>
      <c r="H175" s="65">
        <v>0</v>
      </c>
      <c r="I175" s="65">
        <v>27.3</v>
      </c>
      <c r="J175" s="62">
        <v>81</v>
      </c>
      <c r="K175" s="65" t="s">
        <v>122</v>
      </c>
      <c r="L175" s="40"/>
    </row>
    <row r="176" spans="1:12" ht="15" x14ac:dyDescent="0.25">
      <c r="A176" s="22"/>
      <c r="B176" s="14"/>
      <c r="C176" s="10"/>
      <c r="D176" s="61" t="s">
        <v>23</v>
      </c>
      <c r="E176" s="51" t="s">
        <v>118</v>
      </c>
      <c r="F176" s="53">
        <v>33</v>
      </c>
      <c r="G176" s="55">
        <v>2.4</v>
      </c>
      <c r="H176" s="55">
        <v>0.4</v>
      </c>
      <c r="I176" s="55">
        <v>16.899999999999999</v>
      </c>
      <c r="J176" s="53">
        <v>72</v>
      </c>
      <c r="K176" s="55" t="s">
        <v>39</v>
      </c>
      <c r="L176" s="40">
        <v>127</v>
      </c>
    </row>
    <row r="177" spans="1:12" ht="15" x14ac:dyDescent="0.25">
      <c r="A177" s="22"/>
      <c r="B177" s="14"/>
      <c r="C177" s="10"/>
      <c r="D177" s="5"/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2"/>
      <c r="B178" s="14"/>
      <c r="C178" s="10"/>
      <c r="D178" s="5"/>
      <c r="E178" s="39"/>
      <c r="F178" s="40"/>
      <c r="G178" s="40"/>
      <c r="H178" s="40"/>
      <c r="I178" s="40"/>
      <c r="J178" s="40"/>
      <c r="K178" s="41"/>
      <c r="L178" s="40"/>
    </row>
    <row r="179" spans="1:12" ht="15" x14ac:dyDescent="0.25">
      <c r="A179" s="23"/>
      <c r="B179" s="16"/>
      <c r="C179" s="7"/>
      <c r="D179" s="17" t="s">
        <v>30</v>
      </c>
      <c r="E179" s="8"/>
      <c r="F179" s="18">
        <f>SUM(F170:F178)</f>
        <v>809</v>
      </c>
      <c r="G179" s="18">
        <f t="shared" ref="G179:J179" si="66">SUM(G170:G178)</f>
        <v>25.459999999999997</v>
      </c>
      <c r="H179" s="18">
        <f t="shared" si="66"/>
        <v>32.54</v>
      </c>
      <c r="I179" s="18">
        <f t="shared" si="66"/>
        <v>146.89000000000001</v>
      </c>
      <c r="J179" s="18">
        <f t="shared" si="66"/>
        <v>995</v>
      </c>
      <c r="K179" s="24"/>
      <c r="L179" s="18">
        <f t="shared" ref="L179" si="67">SUM(L170:L178)</f>
        <v>127</v>
      </c>
    </row>
    <row r="180" spans="1:12" ht="15.75" thickBot="1" x14ac:dyDescent="0.25">
      <c r="A180" s="28">
        <f>A162</f>
        <v>2</v>
      </c>
      <c r="B180" s="29">
        <f>B162</f>
        <v>4</v>
      </c>
      <c r="C180" s="71" t="s">
        <v>4</v>
      </c>
      <c r="D180" s="72"/>
      <c r="E180" s="30"/>
      <c r="F180" s="31">
        <f>F169+F179</f>
        <v>1418</v>
      </c>
      <c r="G180" s="31">
        <f t="shared" ref="G180" si="68">G169+G179</f>
        <v>47.319999999999993</v>
      </c>
      <c r="H180" s="31">
        <f t="shared" ref="H180" si="69">H169+H179</f>
        <v>61.58</v>
      </c>
      <c r="I180" s="31">
        <f t="shared" ref="I180" si="70">I169+I179</f>
        <v>285.38</v>
      </c>
      <c r="J180" s="31">
        <f t="shared" ref="J180:L180" si="71">J169+J179</f>
        <v>1817</v>
      </c>
      <c r="K180" s="31"/>
      <c r="L180" s="31">
        <f t="shared" si="71"/>
        <v>242</v>
      </c>
    </row>
    <row r="181" spans="1:12" ht="30.75" thickBot="1" x14ac:dyDescent="0.3">
      <c r="A181" s="19">
        <v>2</v>
      </c>
      <c r="B181" s="20">
        <v>5</v>
      </c>
      <c r="C181" s="21" t="s">
        <v>20</v>
      </c>
      <c r="D181" s="47" t="s">
        <v>21</v>
      </c>
      <c r="E181" s="49" t="s">
        <v>125</v>
      </c>
      <c r="F181" s="52">
        <v>100</v>
      </c>
      <c r="G181" s="54">
        <v>9.5</v>
      </c>
      <c r="H181" s="54">
        <v>9.5</v>
      </c>
      <c r="I181" s="54">
        <v>24.34</v>
      </c>
      <c r="J181" s="52">
        <v>202</v>
      </c>
      <c r="K181" s="54" t="s">
        <v>130</v>
      </c>
      <c r="L181" s="38"/>
    </row>
    <row r="182" spans="1:12" ht="15" x14ac:dyDescent="0.25">
      <c r="A182" s="19"/>
      <c r="B182" s="20"/>
      <c r="C182" s="21"/>
      <c r="D182" s="47" t="s">
        <v>21</v>
      </c>
      <c r="E182" s="50" t="s">
        <v>126</v>
      </c>
      <c r="F182" s="52">
        <v>150</v>
      </c>
      <c r="G182" s="54">
        <v>3.3</v>
      </c>
      <c r="H182" s="54">
        <v>5.8</v>
      </c>
      <c r="I182" s="54">
        <v>37</v>
      </c>
      <c r="J182" s="52">
        <v>204</v>
      </c>
      <c r="K182" s="54" t="s">
        <v>131</v>
      </c>
      <c r="L182" s="38"/>
    </row>
    <row r="183" spans="1:12" ht="15" x14ac:dyDescent="0.25">
      <c r="A183" s="22"/>
      <c r="B183" s="14"/>
      <c r="C183" s="10"/>
      <c r="D183" s="48" t="s">
        <v>61</v>
      </c>
      <c r="E183" s="50" t="s">
        <v>127</v>
      </c>
      <c r="F183" s="52">
        <v>60</v>
      </c>
      <c r="G183" s="54">
        <v>1.2</v>
      </c>
      <c r="H183" s="54">
        <v>0</v>
      </c>
      <c r="I183" s="54">
        <v>3.6</v>
      </c>
      <c r="J183" s="52">
        <v>36</v>
      </c>
      <c r="K183" s="54" t="s">
        <v>132</v>
      </c>
      <c r="L183" s="40"/>
    </row>
    <row r="184" spans="1:12" ht="30" x14ac:dyDescent="0.25">
      <c r="A184" s="22"/>
      <c r="B184" s="14"/>
      <c r="C184" s="10"/>
      <c r="D184" s="48" t="s">
        <v>22</v>
      </c>
      <c r="E184" s="50" t="s">
        <v>48</v>
      </c>
      <c r="F184" s="52">
        <v>207</v>
      </c>
      <c r="G184" s="54">
        <v>0.3</v>
      </c>
      <c r="H184" s="54">
        <v>0</v>
      </c>
      <c r="I184" s="54">
        <v>15.2</v>
      </c>
      <c r="J184" s="52">
        <v>60</v>
      </c>
      <c r="K184" s="54" t="s">
        <v>46</v>
      </c>
      <c r="L184" s="40"/>
    </row>
    <row r="185" spans="1:12" ht="15" x14ac:dyDescent="0.25">
      <c r="A185" s="22"/>
      <c r="B185" s="14"/>
      <c r="C185" s="10"/>
      <c r="D185" s="47" t="s">
        <v>57</v>
      </c>
      <c r="E185" s="50" t="s">
        <v>55</v>
      </c>
      <c r="F185" s="52">
        <v>11</v>
      </c>
      <c r="G185" s="54">
        <v>0.2</v>
      </c>
      <c r="H185" s="54">
        <v>1.5</v>
      </c>
      <c r="I185" s="54">
        <v>7</v>
      </c>
      <c r="J185" s="52">
        <v>41</v>
      </c>
      <c r="K185" s="55" t="s">
        <v>45</v>
      </c>
      <c r="L185" s="40"/>
    </row>
    <row r="186" spans="1:12" ht="15" x14ac:dyDescent="0.25">
      <c r="A186" s="22"/>
      <c r="B186" s="14"/>
      <c r="C186" s="10"/>
      <c r="D186" s="47" t="s">
        <v>29</v>
      </c>
      <c r="E186" s="50" t="s">
        <v>128</v>
      </c>
      <c r="F186" s="52">
        <v>200</v>
      </c>
      <c r="G186" s="54">
        <v>6</v>
      </c>
      <c r="H186" s="54">
        <v>6.4</v>
      </c>
      <c r="I186" s="54">
        <v>9.4</v>
      </c>
      <c r="J186" s="52">
        <v>120</v>
      </c>
      <c r="K186" s="55" t="s">
        <v>45</v>
      </c>
      <c r="L186" s="40"/>
    </row>
    <row r="187" spans="1:12" ht="15" x14ac:dyDescent="0.25">
      <c r="A187" s="22"/>
      <c r="B187" s="14"/>
      <c r="C187" s="10"/>
      <c r="D187" s="47" t="s">
        <v>23</v>
      </c>
      <c r="E187" s="51" t="s">
        <v>129</v>
      </c>
      <c r="F187" s="52">
        <v>25</v>
      </c>
      <c r="G187" s="54">
        <v>1.9</v>
      </c>
      <c r="H187" s="54">
        <v>0.2</v>
      </c>
      <c r="I187" s="54">
        <v>12.9</v>
      </c>
      <c r="J187" s="52">
        <v>61</v>
      </c>
      <c r="K187" s="55" t="s">
        <v>39</v>
      </c>
      <c r="L187" s="40">
        <v>115</v>
      </c>
    </row>
    <row r="188" spans="1:12" ht="15" x14ac:dyDescent="0.25">
      <c r="A188" s="22"/>
      <c r="B188" s="14"/>
      <c r="C188" s="10"/>
      <c r="D188" s="5"/>
      <c r="E188" s="39"/>
      <c r="F188" s="40"/>
      <c r="G188" s="40"/>
      <c r="H188" s="40"/>
      <c r="I188" s="40"/>
      <c r="J188" s="40"/>
      <c r="K188" s="41"/>
      <c r="L188" s="40"/>
    </row>
    <row r="189" spans="1:12" ht="15.75" customHeight="1" thickBot="1" x14ac:dyDescent="0.3">
      <c r="A189" s="23"/>
      <c r="B189" s="16"/>
      <c r="C189" s="7"/>
      <c r="D189" s="17" t="s">
        <v>30</v>
      </c>
      <c r="E189" s="8"/>
      <c r="F189" s="67">
        <f>SUM(F181:F188)</f>
        <v>753</v>
      </c>
      <c r="G189" s="67">
        <f t="shared" ref="G189:J189" si="72">SUM(G181:G188)</f>
        <v>22.4</v>
      </c>
      <c r="H189" s="67">
        <f t="shared" si="72"/>
        <v>23.400000000000002</v>
      </c>
      <c r="I189" s="67">
        <f t="shared" si="72"/>
        <v>109.44000000000001</v>
      </c>
      <c r="J189" s="67">
        <f t="shared" si="72"/>
        <v>724</v>
      </c>
      <c r="K189" s="24"/>
      <c r="L189" s="18">
        <f t="shared" ref="L189" si="73">SUM(L182:L188)</f>
        <v>115</v>
      </c>
    </row>
    <row r="190" spans="1:12" ht="15" x14ac:dyDescent="0.25">
      <c r="A190" s="25">
        <f>A182</f>
        <v>0</v>
      </c>
      <c r="B190" s="12">
        <f>B182</f>
        <v>0</v>
      </c>
      <c r="C190" s="9" t="s">
        <v>25</v>
      </c>
      <c r="D190" s="56" t="s">
        <v>26</v>
      </c>
      <c r="E190" s="57" t="s">
        <v>133</v>
      </c>
      <c r="F190" s="58">
        <v>220</v>
      </c>
      <c r="G190" s="59">
        <v>5.8</v>
      </c>
      <c r="H190" s="59">
        <v>4</v>
      </c>
      <c r="I190" s="60">
        <v>19.8</v>
      </c>
      <c r="J190" s="58">
        <v>134</v>
      </c>
      <c r="K190" s="59" t="s">
        <v>134</v>
      </c>
      <c r="L190" s="40"/>
    </row>
    <row r="191" spans="1:12" ht="15" x14ac:dyDescent="0.25">
      <c r="A191" s="22"/>
      <c r="B191" s="14"/>
      <c r="C191" s="10"/>
      <c r="D191" s="47" t="s">
        <v>28</v>
      </c>
      <c r="E191" s="50" t="s">
        <v>126</v>
      </c>
      <c r="F191" s="52">
        <v>150</v>
      </c>
      <c r="G191" s="54">
        <v>3.3</v>
      </c>
      <c r="H191" s="54">
        <v>5.8</v>
      </c>
      <c r="I191" s="54">
        <v>37</v>
      </c>
      <c r="J191" s="52">
        <v>204</v>
      </c>
      <c r="K191" s="54" t="s">
        <v>131</v>
      </c>
      <c r="L191" s="40"/>
    </row>
    <row r="192" spans="1:12" ht="30" x14ac:dyDescent="0.25">
      <c r="A192" s="22"/>
      <c r="B192" s="14"/>
      <c r="C192" s="10"/>
      <c r="D192" s="48" t="s">
        <v>27</v>
      </c>
      <c r="E192" s="49" t="s">
        <v>125</v>
      </c>
      <c r="F192" s="52">
        <v>100</v>
      </c>
      <c r="G192" s="54">
        <v>9.5</v>
      </c>
      <c r="H192" s="54">
        <v>9.5</v>
      </c>
      <c r="I192" s="54">
        <v>24.34</v>
      </c>
      <c r="J192" s="52">
        <v>202</v>
      </c>
      <c r="K192" s="54" t="s">
        <v>130</v>
      </c>
      <c r="L192" s="40"/>
    </row>
    <row r="193" spans="1:12" ht="30" x14ac:dyDescent="0.25">
      <c r="A193" s="22"/>
      <c r="B193" s="14"/>
      <c r="C193" s="10"/>
      <c r="D193" s="48" t="s">
        <v>22</v>
      </c>
      <c r="E193" s="50" t="s">
        <v>48</v>
      </c>
      <c r="F193" s="52">
        <v>207</v>
      </c>
      <c r="G193" s="54">
        <v>0.3</v>
      </c>
      <c r="H193" s="54">
        <v>0</v>
      </c>
      <c r="I193" s="54">
        <v>15.2</v>
      </c>
      <c r="J193" s="52">
        <v>60</v>
      </c>
      <c r="K193" s="54" t="s">
        <v>46</v>
      </c>
      <c r="L193" s="40"/>
    </row>
    <row r="194" spans="1:12" ht="15" x14ac:dyDescent="0.25">
      <c r="A194" s="22"/>
      <c r="B194" s="14"/>
      <c r="C194" s="10"/>
      <c r="D194" s="47" t="s">
        <v>29</v>
      </c>
      <c r="E194" s="50" t="s">
        <v>128</v>
      </c>
      <c r="F194" s="52">
        <v>200</v>
      </c>
      <c r="G194" s="54">
        <v>6</v>
      </c>
      <c r="H194" s="54">
        <v>6.4</v>
      </c>
      <c r="I194" s="54">
        <v>9.4</v>
      </c>
      <c r="J194" s="52">
        <v>120</v>
      </c>
      <c r="K194" s="55" t="s">
        <v>45</v>
      </c>
      <c r="L194" s="40"/>
    </row>
    <row r="195" spans="1:12" ht="15" x14ac:dyDescent="0.25">
      <c r="A195" s="22"/>
      <c r="B195" s="14"/>
      <c r="C195" s="10"/>
      <c r="D195" s="48" t="s">
        <v>61</v>
      </c>
      <c r="E195" s="50" t="s">
        <v>127</v>
      </c>
      <c r="F195" s="52">
        <v>60</v>
      </c>
      <c r="G195" s="54">
        <v>1.2</v>
      </c>
      <c r="H195" s="54">
        <v>0</v>
      </c>
      <c r="I195" s="54">
        <v>3.6</v>
      </c>
      <c r="J195" s="52">
        <v>36</v>
      </c>
      <c r="K195" s="54" t="s">
        <v>132</v>
      </c>
      <c r="L195" s="40"/>
    </row>
    <row r="196" spans="1:12" ht="15" x14ac:dyDescent="0.25">
      <c r="A196" s="22"/>
      <c r="B196" s="14"/>
      <c r="C196" s="10"/>
      <c r="D196" s="47" t="s">
        <v>57</v>
      </c>
      <c r="E196" s="50" t="s">
        <v>55</v>
      </c>
      <c r="F196" s="52">
        <v>11</v>
      </c>
      <c r="G196" s="54">
        <v>0.2</v>
      </c>
      <c r="H196" s="54">
        <v>1.5</v>
      </c>
      <c r="I196" s="54">
        <v>7</v>
      </c>
      <c r="J196" s="52">
        <v>41</v>
      </c>
      <c r="K196" s="55" t="s">
        <v>45</v>
      </c>
      <c r="L196" s="40"/>
    </row>
    <row r="197" spans="1:12" ht="15" x14ac:dyDescent="0.25">
      <c r="A197" s="22"/>
      <c r="B197" s="14"/>
      <c r="C197" s="10"/>
      <c r="D197" s="47" t="s">
        <v>23</v>
      </c>
      <c r="E197" s="51" t="s">
        <v>129</v>
      </c>
      <c r="F197" s="53">
        <v>25</v>
      </c>
      <c r="G197" s="54">
        <v>1.9</v>
      </c>
      <c r="H197" s="54">
        <v>0.2</v>
      </c>
      <c r="I197" s="54">
        <v>12.9</v>
      </c>
      <c r="J197" s="52">
        <v>61</v>
      </c>
      <c r="K197" s="55" t="s">
        <v>39</v>
      </c>
      <c r="L197" s="40">
        <v>127</v>
      </c>
    </row>
    <row r="198" spans="1:12" ht="15" x14ac:dyDescent="0.25">
      <c r="A198" s="22"/>
      <c r="B198" s="14"/>
      <c r="C198" s="10"/>
      <c r="D198" s="5"/>
      <c r="E198" s="39"/>
      <c r="F198" s="40"/>
      <c r="G198" s="40"/>
      <c r="H198" s="40"/>
      <c r="I198" s="40"/>
      <c r="J198" s="40"/>
      <c r="K198" s="41"/>
      <c r="L198" s="40"/>
    </row>
    <row r="199" spans="1:12" ht="15" x14ac:dyDescent="0.25">
      <c r="A199" s="23"/>
      <c r="B199" s="16"/>
      <c r="C199" s="7"/>
      <c r="D199" s="17" t="s">
        <v>30</v>
      </c>
      <c r="E199" s="8"/>
      <c r="F199" s="18">
        <f>SUM(F190:F198)</f>
        <v>973</v>
      </c>
      <c r="G199" s="18">
        <f t="shared" ref="G199:J199" si="74">SUM(G190:G198)</f>
        <v>28.2</v>
      </c>
      <c r="H199" s="18">
        <f t="shared" si="74"/>
        <v>27.400000000000002</v>
      </c>
      <c r="I199" s="18">
        <f t="shared" si="74"/>
        <v>129.24</v>
      </c>
      <c r="J199" s="18">
        <f t="shared" si="74"/>
        <v>858</v>
      </c>
      <c r="K199" s="24"/>
      <c r="L199" s="18">
        <f t="shared" ref="L199" si="75">SUM(L190:L198)</f>
        <v>127</v>
      </c>
    </row>
    <row r="200" spans="1:12" ht="15" x14ac:dyDescent="0.2">
      <c r="A200" s="28">
        <f>A182</f>
        <v>0</v>
      </c>
      <c r="B200" s="29">
        <f>B182</f>
        <v>0</v>
      </c>
      <c r="C200" s="71" t="s">
        <v>4</v>
      </c>
      <c r="D200" s="72"/>
      <c r="E200" s="30"/>
      <c r="F200" s="31">
        <f>F189+F199</f>
        <v>1726</v>
      </c>
      <c r="G200" s="31">
        <f t="shared" ref="G200" si="76">G189+G199</f>
        <v>50.599999999999994</v>
      </c>
      <c r="H200" s="31">
        <f t="shared" ref="H200" si="77">H189+H199</f>
        <v>50.800000000000004</v>
      </c>
      <c r="I200" s="31">
        <f t="shared" ref="I200" si="78">I189+I199</f>
        <v>238.68</v>
      </c>
      <c r="J200" s="31">
        <f t="shared" ref="J200:L200" si="79">J189+J199</f>
        <v>1582</v>
      </c>
      <c r="K200" s="31"/>
      <c r="L200" s="31">
        <f t="shared" si="79"/>
        <v>242</v>
      </c>
    </row>
    <row r="201" spans="1:12" x14ac:dyDescent="0.2">
      <c r="A201" s="26"/>
      <c r="B201" s="27"/>
      <c r="C201" s="73" t="s">
        <v>5</v>
      </c>
      <c r="D201" s="73"/>
      <c r="E201" s="73"/>
      <c r="F201" s="33">
        <f>(F23+F44+F64+F83+F102+F123+F144+F161+F180+F200)/(IF(F23=0,0,1)+IF(F44=0,0,1)+IF(F64=0,0,1)+IF(F83=0,0,1)+IF(F102=0,0,1)+IF(F123=0,0,1)+IF(F144=0,0,1)+IF(F161=0,0,1)+IF(F180=0,0,1)+IF(F200=0,0,1))</f>
        <v>1462.8</v>
      </c>
      <c r="G201" s="33">
        <f>(G23+G44+G64+G83+G102+G123+G144+G161+G180+G200)/(IF(G23=0,0,1)+IF(G44=0,0,1)+IF(G64=0,0,1)+IF(G83=0,0,1)+IF(G102=0,0,1)+IF(G123=0,0,1)+IF(G144=0,0,1)+IF(G161=0,0,1)+IF(G180=0,0,1)+IF(G200=0,0,1))</f>
        <v>55.387999999999998</v>
      </c>
      <c r="H201" s="33">
        <f>(H23+H44+H64+H83+H102+H123+H144+H161+H180+H200)/(IF(H23=0,0,1)+IF(H44=0,0,1)+IF(H64=0,0,1)+IF(H83=0,0,1)+IF(H102=0,0,1)+IF(H123=0,0,1)+IF(H144=0,0,1)+IF(H161=0,0,1)+IF(H180=0,0,1)+IF(H200=0,0,1))</f>
        <v>53.757999999999996</v>
      </c>
      <c r="I201" s="33">
        <f>(I23+I44+I64+I83+I102+I123+I144+I161+I180+I200)/(IF(I23=0,0,1)+IF(I44=0,0,1)+IF(I64=0,0,1)+IF(I83=0,0,1)+IF(I102=0,0,1)+IF(I123=0,0,1)+IF(I144=0,0,1)+IF(I161=0,0,1)+IF(I180=0,0,1)+IF(I200=0,0,1))</f>
        <v>216.48999999999995</v>
      </c>
      <c r="J201" s="33">
        <f>(J23+J44+J64+J83+J102+J123+J144+J161+J180+J200)/(IF(J23=0,0,1)+IF(J44=0,0,1)+IF(J64=0,0,1)+IF(J83=0,0,1)+IF(J102=0,0,1)+IF(J123=0,0,1)+IF(J144=0,0,1)+IF(J161=0,0,1)+IF(J180=0,0,1)+IF(J200=0,0,1))</f>
        <v>1574.6</v>
      </c>
      <c r="K201" s="33"/>
      <c r="L201" s="33">
        <f>(L23+L44+L64+L83+L102+L123+L144+L161+L180+L200)/(IF(L23=0,0,1)+IF(L44=0,0,1)+IF(L64=0,0,1)+IF(L83=0,0,1)+IF(L102=0,0,1)+IF(L123=0,0,1)+IF(L144=0,0,1)+IF(L161=0,0,1)+IF(L180=0,0,1)+IF(L200=0,0,1))</f>
        <v>242</v>
      </c>
    </row>
  </sheetData>
  <mergeCells count="14">
    <mergeCell ref="C83:D83"/>
    <mergeCell ref="C102:D102"/>
    <mergeCell ref="C23:D23"/>
    <mergeCell ref="C201:E201"/>
    <mergeCell ref="C200:D200"/>
    <mergeCell ref="C123:D123"/>
    <mergeCell ref="C144:D144"/>
    <mergeCell ref="C161:D161"/>
    <mergeCell ref="C180:D180"/>
    <mergeCell ref="C1:E1"/>
    <mergeCell ref="H1:K1"/>
    <mergeCell ref="H2:K2"/>
    <mergeCell ref="C44:D44"/>
    <mergeCell ref="C64:D6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 Волков</cp:lastModifiedBy>
  <dcterms:created xsi:type="dcterms:W3CDTF">2022-05-16T14:23:56Z</dcterms:created>
  <dcterms:modified xsi:type="dcterms:W3CDTF">2023-12-14T07:14:44Z</dcterms:modified>
</cp:coreProperties>
</file>